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観光地点動向調査\R4年度\"/>
    </mc:Choice>
  </mc:AlternateContent>
  <bookViews>
    <workbookView xWindow="0" yWindow="0" windowWidth="20490" windowHeight="7155"/>
  </bookViews>
  <sheets>
    <sheet name="R４年度_観光地点動向調査" sheetId="21" r:id="rId1"/>
  </sheets>
  <definedNames>
    <definedName name="_xlnm.Print_Area" localSheetId="0">'R４年度_観光地点動向調査'!$A$1:$U$825</definedName>
  </definedNames>
  <calcPr calcId="162913"/>
</workbook>
</file>

<file path=xl/calcChain.xml><?xml version="1.0" encoding="utf-8"?>
<calcChain xmlns="http://schemas.openxmlformats.org/spreadsheetml/2006/main">
  <c r="P436" i="21" l="1"/>
  <c r="P199" i="21" l="1"/>
  <c r="P259" i="21" l="1"/>
  <c r="Q220" i="21"/>
  <c r="P719" i="21" l="1"/>
  <c r="P720" i="21"/>
  <c r="S701" i="21"/>
  <c r="R701" i="21"/>
  <c r="P701" i="21"/>
  <c r="P700" i="21"/>
  <c r="P637" i="21"/>
  <c r="P159" i="21"/>
  <c r="P339" i="21"/>
  <c r="P319" i="21"/>
  <c r="P497" i="21"/>
  <c r="P498" i="21"/>
  <c r="P480" i="21"/>
  <c r="P477" i="21"/>
  <c r="P457" i="21"/>
  <c r="P801" i="21"/>
  <c r="P802" i="21"/>
  <c r="P803" i="21"/>
  <c r="P823" i="21"/>
  <c r="P822" i="21"/>
  <c r="P821" i="21"/>
  <c r="P820" i="21"/>
  <c r="P800" i="21"/>
  <c r="Q800" i="21"/>
  <c r="R800" i="21"/>
  <c r="P783" i="21"/>
  <c r="P781" i="21"/>
  <c r="P782" i="21"/>
  <c r="P761" i="21"/>
  <c r="P780" i="21"/>
  <c r="P760" i="21"/>
  <c r="P740" i="21"/>
  <c r="P577" i="21"/>
  <c r="P557" i="21"/>
  <c r="P659" i="21"/>
  <c r="P636" i="21"/>
  <c r="P638" i="21"/>
  <c r="P635" i="21"/>
  <c r="P618" i="21"/>
  <c r="P617" i="21"/>
  <c r="P680" i="21"/>
  <c r="P679" i="21"/>
  <c r="Q187" i="21"/>
  <c r="R187" i="21"/>
  <c r="S187" i="21"/>
  <c r="T187" i="21"/>
  <c r="Q188" i="21"/>
  <c r="R188" i="21"/>
  <c r="S188" i="21"/>
  <c r="T188" i="21"/>
  <c r="Q189" i="21"/>
  <c r="R189" i="21"/>
  <c r="S189" i="21"/>
  <c r="T189" i="21"/>
  <c r="Q190" i="21"/>
  <c r="R190" i="21"/>
  <c r="S190" i="21"/>
  <c r="T190" i="21"/>
  <c r="Q191" i="21"/>
  <c r="R191" i="21"/>
  <c r="S191" i="21"/>
  <c r="T191" i="21"/>
  <c r="Q192" i="21"/>
  <c r="R192" i="21"/>
  <c r="S192" i="21"/>
  <c r="T192" i="21"/>
  <c r="Q193" i="21"/>
  <c r="R193" i="21"/>
  <c r="S193" i="21"/>
  <c r="T193" i="21"/>
  <c r="Q194" i="21"/>
  <c r="R194" i="21"/>
  <c r="S194" i="21"/>
  <c r="T194" i="21"/>
  <c r="Q195" i="21"/>
  <c r="R195" i="21"/>
  <c r="S195" i="21"/>
  <c r="T195" i="21"/>
  <c r="Q196" i="21"/>
  <c r="R196" i="21"/>
  <c r="S196" i="21"/>
  <c r="T196" i="21"/>
  <c r="Q197" i="21"/>
  <c r="R197" i="21"/>
  <c r="S197" i="21"/>
  <c r="T197" i="21"/>
  <c r="Q198" i="21"/>
  <c r="R198" i="21"/>
  <c r="S198" i="21"/>
  <c r="T198" i="21"/>
  <c r="Q199" i="21"/>
  <c r="R199" i="21"/>
  <c r="S199" i="21"/>
  <c r="T199" i="21"/>
  <c r="Q186" i="21"/>
  <c r="R186" i="21"/>
  <c r="S186" i="21"/>
  <c r="T186" i="21"/>
  <c r="T185" i="21"/>
  <c r="S185" i="21"/>
  <c r="R185" i="21"/>
  <c r="Q185" i="21"/>
  <c r="Q166" i="21"/>
  <c r="R166" i="21"/>
  <c r="S166" i="21"/>
  <c r="T166" i="21"/>
  <c r="Q167" i="21"/>
  <c r="R167" i="21"/>
  <c r="S167" i="21"/>
  <c r="T167" i="21"/>
  <c r="Q168" i="21"/>
  <c r="R168" i="21"/>
  <c r="S168" i="21"/>
  <c r="T168" i="21"/>
  <c r="Q169" i="21"/>
  <c r="R169" i="21"/>
  <c r="S169" i="21"/>
  <c r="T169" i="21"/>
  <c r="Q170" i="21"/>
  <c r="R170" i="21"/>
  <c r="S170" i="21"/>
  <c r="T170" i="21"/>
  <c r="Q171" i="21"/>
  <c r="R171" i="21"/>
  <c r="S171" i="21"/>
  <c r="T171" i="21"/>
  <c r="Q172" i="21"/>
  <c r="R172" i="21"/>
  <c r="S172" i="21"/>
  <c r="T172" i="21"/>
  <c r="Q173" i="21"/>
  <c r="R173" i="21"/>
  <c r="S173" i="21"/>
  <c r="T173" i="21"/>
  <c r="Q174" i="21"/>
  <c r="R174" i="21"/>
  <c r="S174" i="21"/>
  <c r="T174" i="21"/>
  <c r="Q175" i="21"/>
  <c r="R175" i="21"/>
  <c r="S175" i="21"/>
  <c r="T175" i="21"/>
  <c r="T165" i="21"/>
  <c r="S165" i="21"/>
  <c r="R165" i="21"/>
  <c r="Q165" i="21"/>
  <c r="Q147" i="21"/>
  <c r="R147" i="21"/>
  <c r="S147" i="21"/>
  <c r="T147" i="21"/>
  <c r="Q148" i="21"/>
  <c r="R148" i="21"/>
  <c r="S148" i="21"/>
  <c r="T148" i="21"/>
  <c r="Q149" i="21"/>
  <c r="R149" i="21"/>
  <c r="S149" i="21"/>
  <c r="T149" i="21"/>
  <c r="Q150" i="21"/>
  <c r="R150" i="21"/>
  <c r="S150" i="21"/>
  <c r="T150" i="21"/>
  <c r="Q151" i="21"/>
  <c r="R151" i="21"/>
  <c r="S151" i="21"/>
  <c r="T151" i="21"/>
  <c r="Q152" i="21"/>
  <c r="R152" i="21"/>
  <c r="S152" i="21"/>
  <c r="T152" i="21"/>
  <c r="Q153" i="21"/>
  <c r="R153" i="21"/>
  <c r="S153" i="21"/>
  <c r="T153" i="21"/>
  <c r="Q154" i="21"/>
  <c r="R154" i="21"/>
  <c r="S154" i="21"/>
  <c r="T154" i="21"/>
  <c r="Q155" i="21"/>
  <c r="R155" i="21"/>
  <c r="S155" i="21"/>
  <c r="T155" i="21"/>
  <c r="Q156" i="21"/>
  <c r="R156" i="21"/>
  <c r="S156" i="21"/>
  <c r="T156" i="21"/>
  <c r="Q157" i="21"/>
  <c r="R157" i="21"/>
  <c r="S157" i="21"/>
  <c r="T157" i="21"/>
  <c r="Q158" i="21"/>
  <c r="R158" i="21"/>
  <c r="S158" i="21"/>
  <c r="T158" i="21"/>
  <c r="Q159" i="21"/>
  <c r="R159" i="21"/>
  <c r="S159" i="21"/>
  <c r="T159" i="21"/>
  <c r="T146" i="21"/>
  <c r="S146" i="21"/>
  <c r="R146" i="21"/>
  <c r="Q146" i="21"/>
  <c r="Q125" i="21"/>
  <c r="E125" i="21"/>
  <c r="F125" i="21"/>
  <c r="G125" i="21"/>
  <c r="H125" i="21"/>
  <c r="I125" i="21"/>
  <c r="J125" i="21"/>
  <c r="K125" i="21"/>
  <c r="L125" i="21"/>
  <c r="M125" i="21"/>
  <c r="N125" i="21"/>
  <c r="O125" i="21"/>
  <c r="E126" i="21"/>
  <c r="F126" i="21"/>
  <c r="G126" i="21"/>
  <c r="H126" i="21"/>
  <c r="I126" i="21"/>
  <c r="J126" i="21"/>
  <c r="K126" i="21"/>
  <c r="L126" i="21"/>
  <c r="M126" i="21"/>
  <c r="N126" i="21"/>
  <c r="O126" i="21"/>
  <c r="E127" i="21"/>
  <c r="F127" i="21"/>
  <c r="G127" i="21"/>
  <c r="H127" i="21"/>
  <c r="I127" i="21"/>
  <c r="J127" i="21"/>
  <c r="K127" i="21"/>
  <c r="L127" i="21"/>
  <c r="M127" i="21"/>
  <c r="N127" i="21"/>
  <c r="O127" i="21"/>
  <c r="E128" i="21"/>
  <c r="F128" i="21"/>
  <c r="G128" i="21"/>
  <c r="H128" i="21"/>
  <c r="I128" i="21"/>
  <c r="J128" i="21"/>
  <c r="K128" i="21"/>
  <c r="L128" i="21"/>
  <c r="M128" i="21"/>
  <c r="N128" i="21"/>
  <c r="O128" i="21"/>
  <c r="E129" i="21"/>
  <c r="F129" i="21"/>
  <c r="G129" i="21"/>
  <c r="H129" i="21"/>
  <c r="I129" i="21"/>
  <c r="J129" i="21"/>
  <c r="K129" i="21"/>
  <c r="L129" i="21"/>
  <c r="M129" i="21"/>
  <c r="N129" i="21"/>
  <c r="O129" i="21"/>
  <c r="E130" i="21"/>
  <c r="F130" i="21"/>
  <c r="G130" i="21"/>
  <c r="H130" i="21"/>
  <c r="I130" i="21"/>
  <c r="J130" i="21"/>
  <c r="K130" i="21"/>
  <c r="L130" i="21"/>
  <c r="M130" i="21"/>
  <c r="N130" i="21"/>
  <c r="O130" i="21"/>
  <c r="E131" i="21"/>
  <c r="F131" i="21"/>
  <c r="G131" i="21"/>
  <c r="H131" i="21"/>
  <c r="I131" i="21"/>
  <c r="J131" i="21"/>
  <c r="K131" i="21"/>
  <c r="L131" i="21"/>
  <c r="M131" i="21"/>
  <c r="N131" i="21"/>
  <c r="O131" i="21"/>
  <c r="E132" i="21"/>
  <c r="F132" i="21"/>
  <c r="G132" i="21"/>
  <c r="H132" i="21"/>
  <c r="I132" i="21"/>
  <c r="J132" i="21"/>
  <c r="K132" i="21"/>
  <c r="L132" i="21"/>
  <c r="M132" i="21"/>
  <c r="N132" i="21"/>
  <c r="O132" i="21"/>
  <c r="E133" i="21"/>
  <c r="F133" i="21"/>
  <c r="G133" i="21"/>
  <c r="H133" i="21"/>
  <c r="I133" i="21"/>
  <c r="J133" i="21"/>
  <c r="K133" i="21"/>
  <c r="L133" i="21"/>
  <c r="M133" i="21"/>
  <c r="N133" i="21"/>
  <c r="O133" i="21"/>
  <c r="E134" i="21"/>
  <c r="F134" i="21"/>
  <c r="G134" i="21"/>
  <c r="H134" i="21"/>
  <c r="I134" i="21"/>
  <c r="J134" i="21"/>
  <c r="K134" i="21"/>
  <c r="L134" i="21"/>
  <c r="M134" i="21"/>
  <c r="N134" i="21"/>
  <c r="O134" i="21"/>
  <c r="E135" i="21"/>
  <c r="F135" i="21"/>
  <c r="G135" i="21"/>
  <c r="H135" i="21"/>
  <c r="I135" i="21"/>
  <c r="J135" i="21"/>
  <c r="K135" i="21"/>
  <c r="L135" i="21"/>
  <c r="M135" i="21"/>
  <c r="N135" i="21"/>
  <c r="O135" i="21"/>
  <c r="E136" i="21"/>
  <c r="F136" i="21"/>
  <c r="G136" i="21"/>
  <c r="H136" i="21"/>
  <c r="I136" i="21"/>
  <c r="J136" i="21"/>
  <c r="K136" i="21"/>
  <c r="L136" i="21"/>
  <c r="M136" i="21"/>
  <c r="N136" i="21"/>
  <c r="O136" i="21"/>
  <c r="E137" i="21"/>
  <c r="F137" i="21"/>
  <c r="G137" i="21"/>
  <c r="H137" i="21"/>
  <c r="I137" i="21"/>
  <c r="J137" i="21"/>
  <c r="K137" i="21"/>
  <c r="L137" i="21"/>
  <c r="M137" i="21"/>
  <c r="N137" i="21"/>
  <c r="O137" i="21"/>
  <c r="E138" i="21"/>
  <c r="F138" i="21"/>
  <c r="G138" i="21"/>
  <c r="H138" i="21"/>
  <c r="I138" i="21"/>
  <c r="J138" i="21"/>
  <c r="K138" i="21"/>
  <c r="L138" i="21"/>
  <c r="M138" i="21"/>
  <c r="N138" i="21"/>
  <c r="O138" i="21"/>
  <c r="E139" i="21"/>
  <c r="F139" i="21"/>
  <c r="G139" i="21"/>
  <c r="H139" i="21"/>
  <c r="I139" i="21"/>
  <c r="J139" i="21"/>
  <c r="K139" i="21"/>
  <c r="L139" i="21"/>
  <c r="M139" i="21"/>
  <c r="N139" i="21"/>
  <c r="O139" i="21"/>
  <c r="D137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8" i="21"/>
  <c r="D139" i="21"/>
  <c r="E105" i="21"/>
  <c r="F105" i="21"/>
  <c r="G105" i="21"/>
  <c r="H105" i="21"/>
  <c r="I105" i="21"/>
  <c r="J105" i="21"/>
  <c r="K105" i="21"/>
  <c r="L105" i="21"/>
  <c r="M105" i="21"/>
  <c r="N105" i="21"/>
  <c r="O105" i="21"/>
  <c r="E106" i="21"/>
  <c r="F106" i="21"/>
  <c r="G106" i="21"/>
  <c r="H106" i="21"/>
  <c r="I106" i="21"/>
  <c r="J106" i="21"/>
  <c r="K106" i="21"/>
  <c r="L106" i="21"/>
  <c r="M106" i="21"/>
  <c r="N106" i="21"/>
  <c r="O106" i="21"/>
  <c r="E107" i="21"/>
  <c r="F107" i="21"/>
  <c r="G107" i="21"/>
  <c r="H107" i="21"/>
  <c r="I107" i="21"/>
  <c r="J107" i="21"/>
  <c r="K107" i="21"/>
  <c r="L107" i="21"/>
  <c r="M107" i="21"/>
  <c r="N107" i="21"/>
  <c r="O107" i="21"/>
  <c r="E108" i="21"/>
  <c r="F108" i="21"/>
  <c r="G108" i="21"/>
  <c r="H108" i="21"/>
  <c r="I108" i="21"/>
  <c r="J108" i="21"/>
  <c r="K108" i="21"/>
  <c r="L108" i="21"/>
  <c r="M108" i="21"/>
  <c r="N108" i="21"/>
  <c r="O108" i="21"/>
  <c r="E109" i="21"/>
  <c r="F109" i="21"/>
  <c r="G109" i="21"/>
  <c r="H109" i="21"/>
  <c r="I109" i="21"/>
  <c r="J109" i="21"/>
  <c r="K109" i="21"/>
  <c r="L109" i="21"/>
  <c r="M109" i="21"/>
  <c r="N109" i="21"/>
  <c r="O109" i="21"/>
  <c r="E110" i="21"/>
  <c r="F110" i="21"/>
  <c r="G110" i="21"/>
  <c r="H110" i="21"/>
  <c r="I110" i="21"/>
  <c r="J110" i="21"/>
  <c r="K110" i="21"/>
  <c r="L110" i="21"/>
  <c r="M110" i="21"/>
  <c r="N110" i="21"/>
  <c r="O110" i="21"/>
  <c r="E111" i="21"/>
  <c r="F111" i="21"/>
  <c r="G111" i="21"/>
  <c r="H111" i="21"/>
  <c r="I111" i="21"/>
  <c r="J111" i="21"/>
  <c r="K111" i="21"/>
  <c r="L111" i="21"/>
  <c r="M111" i="21"/>
  <c r="N111" i="21"/>
  <c r="O111" i="21"/>
  <c r="E112" i="21"/>
  <c r="F112" i="21"/>
  <c r="G112" i="21"/>
  <c r="H112" i="21"/>
  <c r="I112" i="21"/>
  <c r="J112" i="21"/>
  <c r="K112" i="21"/>
  <c r="L112" i="21"/>
  <c r="M112" i="21"/>
  <c r="N112" i="21"/>
  <c r="O112" i="21"/>
  <c r="E113" i="21"/>
  <c r="F113" i="21"/>
  <c r="G113" i="21"/>
  <c r="H113" i="21"/>
  <c r="I113" i="21"/>
  <c r="J113" i="21"/>
  <c r="K113" i="21"/>
  <c r="L113" i="21"/>
  <c r="M113" i="21"/>
  <c r="N113" i="21"/>
  <c r="O113" i="21"/>
  <c r="E114" i="21"/>
  <c r="F114" i="21"/>
  <c r="G114" i="21"/>
  <c r="H114" i="21"/>
  <c r="I114" i="21"/>
  <c r="J114" i="21"/>
  <c r="K114" i="21"/>
  <c r="L114" i="21"/>
  <c r="M114" i="21"/>
  <c r="N114" i="21"/>
  <c r="O114" i="21"/>
  <c r="E115" i="21"/>
  <c r="F115" i="21"/>
  <c r="G115" i="21"/>
  <c r="H115" i="21"/>
  <c r="I115" i="21"/>
  <c r="J115" i="21"/>
  <c r="K115" i="21"/>
  <c r="L115" i="21"/>
  <c r="M115" i="21"/>
  <c r="N115" i="21"/>
  <c r="O115" i="21"/>
  <c r="E116" i="21"/>
  <c r="F116" i="21"/>
  <c r="G116" i="21"/>
  <c r="H116" i="21"/>
  <c r="I116" i="21"/>
  <c r="J116" i="21"/>
  <c r="K116" i="21"/>
  <c r="L116" i="21"/>
  <c r="M116" i="21"/>
  <c r="N116" i="21"/>
  <c r="O116" i="21"/>
  <c r="E117" i="21"/>
  <c r="F117" i="21"/>
  <c r="G117" i="21"/>
  <c r="H117" i="21"/>
  <c r="I117" i="21"/>
  <c r="J117" i="21"/>
  <c r="K117" i="21"/>
  <c r="L117" i="21"/>
  <c r="M117" i="21"/>
  <c r="N117" i="21"/>
  <c r="O117" i="21"/>
  <c r="E118" i="21"/>
  <c r="F118" i="21"/>
  <c r="G118" i="21"/>
  <c r="H118" i="21"/>
  <c r="I118" i="21"/>
  <c r="J118" i="21"/>
  <c r="K118" i="21"/>
  <c r="L118" i="21"/>
  <c r="M118" i="21"/>
  <c r="N118" i="21"/>
  <c r="O118" i="21"/>
  <c r="E119" i="21"/>
  <c r="F119" i="21"/>
  <c r="G119" i="21"/>
  <c r="H119" i="21"/>
  <c r="I119" i="21"/>
  <c r="J119" i="21"/>
  <c r="K119" i="21"/>
  <c r="L119" i="21"/>
  <c r="M119" i="21"/>
  <c r="N119" i="21"/>
  <c r="O119" i="21"/>
  <c r="E85" i="21"/>
  <c r="F85" i="21"/>
  <c r="G85" i="21"/>
  <c r="H85" i="21"/>
  <c r="I85" i="21"/>
  <c r="J85" i="21"/>
  <c r="K85" i="21"/>
  <c r="L85" i="21"/>
  <c r="M85" i="21"/>
  <c r="N85" i="21"/>
  <c r="O85" i="21"/>
  <c r="E86" i="21"/>
  <c r="F86" i="21"/>
  <c r="G86" i="21"/>
  <c r="H86" i="21"/>
  <c r="I86" i="21"/>
  <c r="J86" i="21"/>
  <c r="K86" i="21"/>
  <c r="L86" i="21"/>
  <c r="M86" i="21"/>
  <c r="N86" i="21"/>
  <c r="O86" i="21"/>
  <c r="E87" i="21"/>
  <c r="F87" i="21"/>
  <c r="G87" i="21"/>
  <c r="H87" i="21"/>
  <c r="I87" i="21"/>
  <c r="J87" i="21"/>
  <c r="K87" i="21"/>
  <c r="L87" i="21"/>
  <c r="M87" i="21"/>
  <c r="N87" i="21"/>
  <c r="O87" i="21"/>
  <c r="E88" i="21"/>
  <c r="F88" i="21"/>
  <c r="G88" i="21"/>
  <c r="H88" i="21"/>
  <c r="I88" i="21"/>
  <c r="J88" i="21"/>
  <c r="K88" i="21"/>
  <c r="L88" i="21"/>
  <c r="M88" i="21"/>
  <c r="N88" i="21"/>
  <c r="O88" i="21"/>
  <c r="E89" i="21"/>
  <c r="F89" i="21"/>
  <c r="G89" i="21"/>
  <c r="H89" i="21"/>
  <c r="I89" i="21"/>
  <c r="J89" i="21"/>
  <c r="K89" i="21"/>
  <c r="L89" i="21"/>
  <c r="M89" i="21"/>
  <c r="N89" i="21"/>
  <c r="O89" i="21"/>
  <c r="E90" i="21"/>
  <c r="F90" i="21"/>
  <c r="G90" i="21"/>
  <c r="H90" i="21"/>
  <c r="I90" i="21"/>
  <c r="J90" i="21"/>
  <c r="K90" i="21"/>
  <c r="L90" i="21"/>
  <c r="M90" i="21"/>
  <c r="N90" i="21"/>
  <c r="O90" i="21"/>
  <c r="E91" i="21"/>
  <c r="F91" i="21"/>
  <c r="G91" i="21"/>
  <c r="H91" i="21"/>
  <c r="I91" i="21"/>
  <c r="J91" i="21"/>
  <c r="K91" i="21"/>
  <c r="L91" i="21"/>
  <c r="M91" i="21"/>
  <c r="N91" i="21"/>
  <c r="O91" i="21"/>
  <c r="E92" i="21"/>
  <c r="F92" i="21"/>
  <c r="G92" i="21"/>
  <c r="H92" i="21"/>
  <c r="I92" i="21"/>
  <c r="J92" i="21"/>
  <c r="K92" i="21"/>
  <c r="L92" i="21"/>
  <c r="M92" i="21"/>
  <c r="N92" i="21"/>
  <c r="O92" i="21"/>
  <c r="E93" i="21"/>
  <c r="F93" i="21"/>
  <c r="G93" i="21"/>
  <c r="H93" i="21"/>
  <c r="I93" i="21"/>
  <c r="J93" i="21"/>
  <c r="K93" i="21"/>
  <c r="L93" i="21"/>
  <c r="M93" i="21"/>
  <c r="N93" i="21"/>
  <c r="O93" i="21"/>
  <c r="E94" i="21"/>
  <c r="F94" i="21"/>
  <c r="G94" i="21"/>
  <c r="H94" i="21"/>
  <c r="I94" i="21"/>
  <c r="J94" i="21"/>
  <c r="K94" i="21"/>
  <c r="L94" i="21"/>
  <c r="M94" i="21"/>
  <c r="N94" i="21"/>
  <c r="O94" i="21"/>
  <c r="E95" i="21"/>
  <c r="F95" i="21"/>
  <c r="G95" i="21"/>
  <c r="H95" i="21"/>
  <c r="I95" i="21"/>
  <c r="J95" i="21"/>
  <c r="K95" i="21"/>
  <c r="L95" i="21"/>
  <c r="M95" i="21"/>
  <c r="N95" i="21"/>
  <c r="O95" i="21"/>
  <c r="E96" i="21"/>
  <c r="F96" i="21"/>
  <c r="G96" i="21"/>
  <c r="H96" i="21"/>
  <c r="I96" i="21"/>
  <c r="J96" i="21"/>
  <c r="K96" i="21"/>
  <c r="L96" i="21"/>
  <c r="M96" i="21"/>
  <c r="N96" i="21"/>
  <c r="O96" i="21"/>
  <c r="E97" i="21"/>
  <c r="F97" i="21"/>
  <c r="G97" i="21"/>
  <c r="H97" i="21"/>
  <c r="I97" i="21"/>
  <c r="J97" i="21"/>
  <c r="K97" i="21"/>
  <c r="L97" i="21"/>
  <c r="M97" i="21"/>
  <c r="N97" i="21"/>
  <c r="O97" i="21"/>
  <c r="E98" i="21"/>
  <c r="F98" i="21"/>
  <c r="G98" i="21"/>
  <c r="H98" i="21"/>
  <c r="I98" i="21"/>
  <c r="J98" i="21"/>
  <c r="K98" i="21"/>
  <c r="L98" i="21"/>
  <c r="M98" i="21"/>
  <c r="N98" i="21"/>
  <c r="O98" i="21"/>
  <c r="E99" i="21"/>
  <c r="F99" i="21"/>
  <c r="G99" i="21"/>
  <c r="H99" i="21"/>
  <c r="I99" i="21"/>
  <c r="J99" i="21"/>
  <c r="K99" i="21"/>
  <c r="L99" i="21"/>
  <c r="M99" i="21"/>
  <c r="N99" i="21"/>
  <c r="O99" i="21"/>
  <c r="E65" i="21"/>
  <c r="F65" i="21"/>
  <c r="G65" i="21"/>
  <c r="H65" i="21"/>
  <c r="I65" i="21"/>
  <c r="J65" i="21"/>
  <c r="K65" i="21"/>
  <c r="L65" i="21"/>
  <c r="M65" i="21"/>
  <c r="N65" i="21"/>
  <c r="O65" i="21"/>
  <c r="E66" i="21"/>
  <c r="F66" i="21"/>
  <c r="G66" i="21"/>
  <c r="H66" i="21"/>
  <c r="I66" i="21"/>
  <c r="J66" i="21"/>
  <c r="K66" i="21"/>
  <c r="L66" i="21"/>
  <c r="M66" i="21"/>
  <c r="N66" i="21"/>
  <c r="O66" i="21"/>
  <c r="E67" i="21"/>
  <c r="F67" i="21"/>
  <c r="G67" i="21"/>
  <c r="H67" i="21"/>
  <c r="I67" i="21"/>
  <c r="J67" i="21"/>
  <c r="K67" i="21"/>
  <c r="L67" i="21"/>
  <c r="M67" i="21"/>
  <c r="N67" i="21"/>
  <c r="O67" i="21"/>
  <c r="E68" i="21"/>
  <c r="F68" i="21"/>
  <c r="G68" i="21"/>
  <c r="H68" i="21"/>
  <c r="I68" i="21"/>
  <c r="J68" i="21"/>
  <c r="K68" i="21"/>
  <c r="L68" i="21"/>
  <c r="M68" i="21"/>
  <c r="N68" i="21"/>
  <c r="O68" i="21"/>
  <c r="E69" i="21"/>
  <c r="F69" i="21"/>
  <c r="G69" i="21"/>
  <c r="H69" i="21"/>
  <c r="I69" i="21"/>
  <c r="J69" i="21"/>
  <c r="K69" i="21"/>
  <c r="L69" i="21"/>
  <c r="M69" i="21"/>
  <c r="N69" i="21"/>
  <c r="O69" i="21"/>
  <c r="E70" i="21"/>
  <c r="F70" i="21"/>
  <c r="G70" i="21"/>
  <c r="H70" i="21"/>
  <c r="I70" i="21"/>
  <c r="J70" i="21"/>
  <c r="K70" i="21"/>
  <c r="L70" i="21"/>
  <c r="M70" i="21"/>
  <c r="N70" i="21"/>
  <c r="O70" i="21"/>
  <c r="E71" i="21"/>
  <c r="F71" i="21"/>
  <c r="G71" i="21"/>
  <c r="H71" i="21"/>
  <c r="I71" i="21"/>
  <c r="J71" i="21"/>
  <c r="K71" i="21"/>
  <c r="L71" i="21"/>
  <c r="M71" i="21"/>
  <c r="N71" i="21"/>
  <c r="O71" i="21"/>
  <c r="E72" i="21"/>
  <c r="F72" i="21"/>
  <c r="G72" i="21"/>
  <c r="H72" i="21"/>
  <c r="I72" i="21"/>
  <c r="J72" i="21"/>
  <c r="K72" i="21"/>
  <c r="L72" i="21"/>
  <c r="M72" i="21"/>
  <c r="N72" i="21"/>
  <c r="O72" i="21"/>
  <c r="E73" i="21"/>
  <c r="F73" i="21"/>
  <c r="G73" i="21"/>
  <c r="H73" i="21"/>
  <c r="I73" i="21"/>
  <c r="J73" i="21"/>
  <c r="K73" i="21"/>
  <c r="L73" i="21"/>
  <c r="M73" i="21"/>
  <c r="N73" i="21"/>
  <c r="O73" i="21"/>
  <c r="E74" i="21"/>
  <c r="F74" i="21"/>
  <c r="G74" i="21"/>
  <c r="H74" i="21"/>
  <c r="I74" i="21"/>
  <c r="J74" i="21"/>
  <c r="K74" i="21"/>
  <c r="L74" i="21"/>
  <c r="M74" i="21"/>
  <c r="N74" i="21"/>
  <c r="O74" i="21"/>
  <c r="E75" i="21"/>
  <c r="F75" i="21"/>
  <c r="G75" i="21"/>
  <c r="H75" i="21"/>
  <c r="I75" i="21"/>
  <c r="J75" i="21"/>
  <c r="K75" i="21"/>
  <c r="L75" i="21"/>
  <c r="M75" i="21"/>
  <c r="N75" i="21"/>
  <c r="O75" i="21"/>
  <c r="E76" i="21"/>
  <c r="F76" i="21"/>
  <c r="G76" i="21"/>
  <c r="H76" i="21"/>
  <c r="I76" i="21"/>
  <c r="J76" i="21"/>
  <c r="K76" i="21"/>
  <c r="L76" i="21"/>
  <c r="M76" i="21"/>
  <c r="N76" i="21"/>
  <c r="O76" i="21"/>
  <c r="E77" i="21"/>
  <c r="F77" i="21"/>
  <c r="G77" i="21"/>
  <c r="H77" i="21"/>
  <c r="I77" i="21"/>
  <c r="J77" i="21"/>
  <c r="K77" i="21"/>
  <c r="L77" i="21"/>
  <c r="M77" i="21"/>
  <c r="N77" i="21"/>
  <c r="O77" i="21"/>
  <c r="E78" i="21"/>
  <c r="F78" i="21"/>
  <c r="G78" i="21"/>
  <c r="H78" i="21"/>
  <c r="I78" i="21"/>
  <c r="J78" i="21"/>
  <c r="K78" i="21"/>
  <c r="L78" i="21"/>
  <c r="M78" i="21"/>
  <c r="N78" i="21"/>
  <c r="O78" i="21"/>
  <c r="E79" i="21"/>
  <c r="F79" i="21"/>
  <c r="G79" i="21"/>
  <c r="H79" i="21"/>
  <c r="I79" i="21"/>
  <c r="J79" i="21"/>
  <c r="K79" i="21"/>
  <c r="L79" i="21"/>
  <c r="M79" i="21"/>
  <c r="N79" i="21"/>
  <c r="O79" i="21"/>
  <c r="T58" i="21"/>
  <c r="S58" i="21"/>
  <c r="R58" i="21"/>
  <c r="E61" i="21"/>
  <c r="E45" i="21"/>
  <c r="F45" i="21"/>
  <c r="G45" i="21"/>
  <c r="H45" i="21"/>
  <c r="I45" i="21"/>
  <c r="J45" i="21"/>
  <c r="K45" i="21"/>
  <c r="L45" i="21"/>
  <c r="M45" i="21"/>
  <c r="N45" i="21"/>
  <c r="O45" i="21"/>
  <c r="E46" i="21"/>
  <c r="F46" i="21"/>
  <c r="G46" i="21"/>
  <c r="H46" i="21"/>
  <c r="I46" i="21"/>
  <c r="J46" i="21"/>
  <c r="K46" i="21"/>
  <c r="L46" i="21"/>
  <c r="M46" i="21"/>
  <c r="N46" i="21"/>
  <c r="O46" i="21"/>
  <c r="E47" i="21"/>
  <c r="F47" i="21"/>
  <c r="G47" i="21"/>
  <c r="H47" i="21"/>
  <c r="I47" i="21"/>
  <c r="J47" i="21"/>
  <c r="K47" i="21"/>
  <c r="L47" i="21"/>
  <c r="M47" i="21"/>
  <c r="N47" i="21"/>
  <c r="O47" i="21"/>
  <c r="E48" i="21"/>
  <c r="F48" i="21"/>
  <c r="G48" i="21"/>
  <c r="H48" i="21"/>
  <c r="I48" i="21"/>
  <c r="J48" i="21"/>
  <c r="K48" i="21"/>
  <c r="L48" i="21"/>
  <c r="M48" i="21"/>
  <c r="N48" i="21"/>
  <c r="O48" i="21"/>
  <c r="E49" i="21"/>
  <c r="F49" i="21"/>
  <c r="G49" i="21"/>
  <c r="H49" i="21"/>
  <c r="I49" i="21"/>
  <c r="J49" i="21"/>
  <c r="K49" i="21"/>
  <c r="L49" i="21"/>
  <c r="M49" i="21"/>
  <c r="N49" i="21"/>
  <c r="O49" i="21"/>
  <c r="E50" i="21"/>
  <c r="F50" i="21"/>
  <c r="G50" i="21"/>
  <c r="H50" i="21"/>
  <c r="I50" i="21"/>
  <c r="J50" i="21"/>
  <c r="K50" i="21"/>
  <c r="L50" i="21"/>
  <c r="M50" i="21"/>
  <c r="N50" i="21"/>
  <c r="O50" i="21"/>
  <c r="E51" i="21"/>
  <c r="F51" i="21"/>
  <c r="G51" i="21"/>
  <c r="H51" i="21"/>
  <c r="I51" i="21"/>
  <c r="J51" i="21"/>
  <c r="K51" i="21"/>
  <c r="L51" i="21"/>
  <c r="M51" i="21"/>
  <c r="N51" i="21"/>
  <c r="O51" i="21"/>
  <c r="E52" i="21"/>
  <c r="F52" i="21"/>
  <c r="G52" i="21"/>
  <c r="H52" i="21"/>
  <c r="I52" i="21"/>
  <c r="J52" i="21"/>
  <c r="K52" i="21"/>
  <c r="L52" i="21"/>
  <c r="M52" i="21"/>
  <c r="N52" i="21"/>
  <c r="O52" i="21"/>
  <c r="E53" i="21"/>
  <c r="F53" i="21"/>
  <c r="G53" i="21"/>
  <c r="H53" i="21"/>
  <c r="I53" i="21"/>
  <c r="J53" i="21"/>
  <c r="K53" i="21"/>
  <c r="L53" i="21"/>
  <c r="M53" i="21"/>
  <c r="N53" i="21"/>
  <c r="O53" i="21"/>
  <c r="E54" i="21"/>
  <c r="F54" i="21"/>
  <c r="G54" i="21"/>
  <c r="H54" i="21"/>
  <c r="I54" i="21"/>
  <c r="J54" i="21"/>
  <c r="K54" i="21"/>
  <c r="L54" i="21"/>
  <c r="M54" i="21"/>
  <c r="N54" i="21"/>
  <c r="O54" i="21"/>
  <c r="E55" i="21"/>
  <c r="F55" i="21"/>
  <c r="G55" i="21"/>
  <c r="H55" i="21"/>
  <c r="I55" i="21"/>
  <c r="J55" i="21"/>
  <c r="K55" i="21"/>
  <c r="L55" i="21"/>
  <c r="M55" i="21"/>
  <c r="N55" i="21"/>
  <c r="O55" i="21"/>
  <c r="E56" i="21"/>
  <c r="F56" i="21"/>
  <c r="G56" i="21"/>
  <c r="H56" i="21"/>
  <c r="I56" i="21"/>
  <c r="J56" i="21"/>
  <c r="K56" i="21"/>
  <c r="L56" i="21"/>
  <c r="M56" i="21"/>
  <c r="N56" i="21"/>
  <c r="O56" i="21"/>
  <c r="E57" i="21"/>
  <c r="F57" i="21"/>
  <c r="G57" i="21"/>
  <c r="H57" i="21"/>
  <c r="I57" i="21"/>
  <c r="J57" i="21"/>
  <c r="K57" i="21"/>
  <c r="L57" i="21"/>
  <c r="M57" i="21"/>
  <c r="N57" i="21"/>
  <c r="O57" i="21"/>
  <c r="E58" i="21"/>
  <c r="F58" i="21"/>
  <c r="G58" i="21"/>
  <c r="H58" i="21"/>
  <c r="I58" i="21"/>
  <c r="J58" i="21"/>
  <c r="K58" i="21"/>
  <c r="L58" i="21"/>
  <c r="M58" i="21"/>
  <c r="N58" i="21"/>
  <c r="O58" i="21"/>
  <c r="E59" i="21"/>
  <c r="F59" i="21"/>
  <c r="G59" i="21"/>
  <c r="H59" i="21"/>
  <c r="I59" i="21"/>
  <c r="J59" i="21"/>
  <c r="K59" i="21"/>
  <c r="L59" i="21"/>
  <c r="M59" i="21"/>
  <c r="N59" i="21"/>
  <c r="N62" i="21" s="1"/>
  <c r="O59" i="21"/>
  <c r="O61" i="21" s="1"/>
  <c r="F39" i="21"/>
  <c r="F42" i="21" s="1"/>
  <c r="E25" i="21"/>
  <c r="F25" i="21"/>
  <c r="G25" i="21"/>
  <c r="H25" i="21"/>
  <c r="I25" i="21"/>
  <c r="J25" i="21"/>
  <c r="K25" i="21"/>
  <c r="L25" i="21"/>
  <c r="M25" i="21"/>
  <c r="N25" i="21"/>
  <c r="O25" i="21"/>
  <c r="E26" i="21"/>
  <c r="F26" i="21"/>
  <c r="G26" i="21"/>
  <c r="H26" i="21"/>
  <c r="I26" i="21"/>
  <c r="J26" i="21"/>
  <c r="K26" i="21"/>
  <c r="L26" i="21"/>
  <c r="M26" i="21"/>
  <c r="N26" i="21"/>
  <c r="O26" i="21"/>
  <c r="E27" i="21"/>
  <c r="F27" i="21"/>
  <c r="G27" i="21"/>
  <c r="H27" i="21"/>
  <c r="I27" i="21"/>
  <c r="J27" i="21"/>
  <c r="K27" i="21"/>
  <c r="L27" i="21"/>
  <c r="M27" i="21"/>
  <c r="N27" i="21"/>
  <c r="O27" i="21"/>
  <c r="E28" i="21"/>
  <c r="F28" i="21"/>
  <c r="G28" i="21"/>
  <c r="H28" i="21"/>
  <c r="I28" i="21"/>
  <c r="J28" i="21"/>
  <c r="K28" i="21"/>
  <c r="L28" i="21"/>
  <c r="M28" i="21"/>
  <c r="N28" i="21"/>
  <c r="O28" i="21"/>
  <c r="E29" i="21"/>
  <c r="F29" i="21"/>
  <c r="G29" i="21"/>
  <c r="H29" i="21"/>
  <c r="I29" i="21"/>
  <c r="J29" i="21"/>
  <c r="K29" i="21"/>
  <c r="L29" i="21"/>
  <c r="M29" i="21"/>
  <c r="N29" i="21"/>
  <c r="O29" i="21"/>
  <c r="E30" i="21"/>
  <c r="F30" i="21"/>
  <c r="G30" i="21"/>
  <c r="H30" i="21"/>
  <c r="I30" i="21"/>
  <c r="J30" i="21"/>
  <c r="K30" i="21"/>
  <c r="L30" i="21"/>
  <c r="M30" i="21"/>
  <c r="N30" i="21"/>
  <c r="O30" i="21"/>
  <c r="E31" i="21"/>
  <c r="F31" i="21"/>
  <c r="G31" i="21"/>
  <c r="H31" i="21"/>
  <c r="I31" i="21"/>
  <c r="J31" i="21"/>
  <c r="K31" i="21"/>
  <c r="L31" i="21"/>
  <c r="M31" i="21"/>
  <c r="N31" i="21"/>
  <c r="O31" i="21"/>
  <c r="E32" i="21"/>
  <c r="F32" i="21"/>
  <c r="G32" i="21"/>
  <c r="H32" i="21"/>
  <c r="I32" i="21"/>
  <c r="J32" i="21"/>
  <c r="K32" i="21"/>
  <c r="L32" i="21"/>
  <c r="M32" i="21"/>
  <c r="N32" i="21"/>
  <c r="O32" i="21"/>
  <c r="E33" i="21"/>
  <c r="F33" i="21"/>
  <c r="G33" i="21"/>
  <c r="H33" i="21"/>
  <c r="I33" i="21"/>
  <c r="J33" i="21"/>
  <c r="K33" i="21"/>
  <c r="L33" i="21"/>
  <c r="M33" i="21"/>
  <c r="N33" i="21"/>
  <c r="O33" i="21"/>
  <c r="E34" i="21"/>
  <c r="F34" i="21"/>
  <c r="G34" i="21"/>
  <c r="H34" i="21"/>
  <c r="I34" i="21"/>
  <c r="J34" i="21"/>
  <c r="K34" i="21"/>
  <c r="L34" i="21"/>
  <c r="M34" i="21"/>
  <c r="N34" i="21"/>
  <c r="O34" i="21"/>
  <c r="E35" i="21"/>
  <c r="F35" i="21"/>
  <c r="G35" i="21"/>
  <c r="H35" i="21"/>
  <c r="I35" i="21"/>
  <c r="J35" i="21"/>
  <c r="K35" i="21"/>
  <c r="L35" i="21"/>
  <c r="M35" i="21"/>
  <c r="N35" i="21"/>
  <c r="O35" i="21"/>
  <c r="E36" i="21"/>
  <c r="F36" i="21"/>
  <c r="G36" i="21"/>
  <c r="H36" i="21"/>
  <c r="I36" i="21"/>
  <c r="J36" i="21"/>
  <c r="K36" i="21"/>
  <c r="L36" i="21"/>
  <c r="M36" i="21"/>
  <c r="N36" i="21"/>
  <c r="O36" i="21"/>
  <c r="E37" i="21"/>
  <c r="F37" i="21"/>
  <c r="G37" i="21"/>
  <c r="H37" i="21"/>
  <c r="I37" i="21"/>
  <c r="J37" i="21"/>
  <c r="K37" i="21"/>
  <c r="L37" i="21"/>
  <c r="M37" i="21"/>
  <c r="N37" i="21"/>
  <c r="O37" i="21"/>
  <c r="E38" i="21"/>
  <c r="F38" i="21"/>
  <c r="G38" i="21"/>
  <c r="H38" i="21"/>
  <c r="I38" i="21"/>
  <c r="J38" i="21"/>
  <c r="K38" i="21"/>
  <c r="L38" i="21"/>
  <c r="M38" i="21"/>
  <c r="N38" i="21"/>
  <c r="O38" i="21"/>
  <c r="E39" i="21"/>
  <c r="E42" i="21" s="1"/>
  <c r="G39" i="21"/>
  <c r="G19" i="21" s="1"/>
  <c r="H39" i="21"/>
  <c r="I39" i="21"/>
  <c r="J39" i="21"/>
  <c r="J40" i="21" s="1"/>
  <c r="K39" i="21"/>
  <c r="K40" i="21" s="1"/>
  <c r="L39" i="21"/>
  <c r="M39" i="21"/>
  <c r="N39" i="21"/>
  <c r="N42" i="21" s="1"/>
  <c r="O39" i="21"/>
  <c r="O41" i="21" s="1"/>
  <c r="E821" i="21"/>
  <c r="F821" i="21"/>
  <c r="G821" i="21"/>
  <c r="H821" i="21"/>
  <c r="I821" i="21"/>
  <c r="J821" i="21"/>
  <c r="K821" i="21"/>
  <c r="L821" i="21"/>
  <c r="M821" i="21"/>
  <c r="N821" i="21"/>
  <c r="O821" i="21"/>
  <c r="E822" i="21"/>
  <c r="F822" i="21"/>
  <c r="G822" i="21"/>
  <c r="H822" i="21"/>
  <c r="I822" i="21"/>
  <c r="J822" i="21"/>
  <c r="K822" i="21"/>
  <c r="L822" i="21"/>
  <c r="M822" i="21"/>
  <c r="N822" i="21"/>
  <c r="O822" i="21"/>
  <c r="E823" i="21"/>
  <c r="F823" i="21"/>
  <c r="G823" i="21"/>
  <c r="H823" i="21"/>
  <c r="I823" i="21"/>
  <c r="J823" i="21"/>
  <c r="K823" i="21"/>
  <c r="L823" i="21"/>
  <c r="M823" i="21"/>
  <c r="N823" i="21"/>
  <c r="O823" i="21"/>
  <c r="E801" i="21"/>
  <c r="F801" i="21"/>
  <c r="G801" i="21"/>
  <c r="H801" i="21"/>
  <c r="I801" i="21"/>
  <c r="J801" i="21"/>
  <c r="K801" i="21"/>
  <c r="L801" i="21"/>
  <c r="M801" i="21"/>
  <c r="N801" i="21"/>
  <c r="O801" i="21"/>
  <c r="E802" i="21"/>
  <c r="F802" i="21"/>
  <c r="G802" i="21"/>
  <c r="H802" i="21"/>
  <c r="I802" i="21"/>
  <c r="J802" i="21"/>
  <c r="K802" i="21"/>
  <c r="L802" i="21"/>
  <c r="M802" i="21"/>
  <c r="N802" i="21"/>
  <c r="O802" i="21"/>
  <c r="E803" i="21"/>
  <c r="F803" i="21"/>
  <c r="G803" i="21"/>
  <c r="H803" i="21"/>
  <c r="I803" i="21"/>
  <c r="J803" i="21"/>
  <c r="K803" i="21"/>
  <c r="L803" i="21"/>
  <c r="M803" i="21"/>
  <c r="N803" i="21"/>
  <c r="O803" i="21"/>
  <c r="E781" i="21"/>
  <c r="F781" i="21"/>
  <c r="G781" i="21"/>
  <c r="H781" i="21"/>
  <c r="I781" i="21"/>
  <c r="J781" i="21"/>
  <c r="K781" i="21"/>
  <c r="L781" i="21"/>
  <c r="M781" i="21"/>
  <c r="N781" i="21"/>
  <c r="O781" i="21"/>
  <c r="E782" i="21"/>
  <c r="F782" i="21"/>
  <c r="G782" i="21"/>
  <c r="H782" i="21"/>
  <c r="I782" i="21"/>
  <c r="J782" i="21"/>
  <c r="K782" i="21"/>
  <c r="L782" i="21"/>
  <c r="M782" i="21"/>
  <c r="N782" i="21"/>
  <c r="O782" i="21"/>
  <c r="E783" i="21"/>
  <c r="F783" i="21"/>
  <c r="G783" i="21"/>
  <c r="H783" i="21"/>
  <c r="I783" i="21"/>
  <c r="J783" i="21"/>
  <c r="K783" i="21"/>
  <c r="L783" i="21"/>
  <c r="M783" i="21"/>
  <c r="N783" i="21"/>
  <c r="O783" i="21"/>
  <c r="D782" i="21"/>
  <c r="E761" i="21"/>
  <c r="F761" i="21"/>
  <c r="G761" i="21"/>
  <c r="H761" i="21"/>
  <c r="I761" i="21"/>
  <c r="J761" i="21"/>
  <c r="K761" i="21"/>
  <c r="L761" i="21"/>
  <c r="M761" i="21"/>
  <c r="N761" i="21"/>
  <c r="O761" i="21"/>
  <c r="E762" i="21"/>
  <c r="F762" i="21"/>
  <c r="G762" i="21"/>
  <c r="H762" i="21"/>
  <c r="I762" i="21"/>
  <c r="J762" i="21"/>
  <c r="K762" i="21"/>
  <c r="L762" i="21"/>
  <c r="M762" i="21"/>
  <c r="N762" i="21"/>
  <c r="O762" i="21"/>
  <c r="E763" i="21"/>
  <c r="F763" i="21"/>
  <c r="G763" i="21"/>
  <c r="H763" i="21"/>
  <c r="I763" i="21"/>
  <c r="J763" i="21"/>
  <c r="K763" i="21"/>
  <c r="L763" i="21"/>
  <c r="M763" i="21"/>
  <c r="N763" i="21"/>
  <c r="O763" i="21"/>
  <c r="E741" i="21"/>
  <c r="F741" i="21"/>
  <c r="G741" i="21"/>
  <c r="H741" i="21"/>
  <c r="I741" i="21"/>
  <c r="J741" i="21"/>
  <c r="K741" i="21"/>
  <c r="L741" i="21"/>
  <c r="M741" i="21"/>
  <c r="N741" i="21"/>
  <c r="O741" i="21"/>
  <c r="E742" i="21"/>
  <c r="F742" i="21"/>
  <c r="G742" i="21"/>
  <c r="H742" i="21"/>
  <c r="I742" i="21"/>
  <c r="J742" i="21"/>
  <c r="K742" i="21"/>
  <c r="L742" i="21"/>
  <c r="M742" i="21"/>
  <c r="N742" i="21"/>
  <c r="O742" i="21"/>
  <c r="E743" i="21"/>
  <c r="F743" i="21"/>
  <c r="G743" i="21"/>
  <c r="H743" i="21"/>
  <c r="I743" i="21"/>
  <c r="J743" i="21"/>
  <c r="K743" i="21"/>
  <c r="L743" i="21"/>
  <c r="M743" i="21"/>
  <c r="N743" i="21"/>
  <c r="O743" i="21"/>
  <c r="E721" i="21"/>
  <c r="F721" i="21"/>
  <c r="G721" i="21"/>
  <c r="H721" i="21"/>
  <c r="I721" i="21"/>
  <c r="J721" i="21"/>
  <c r="K721" i="21"/>
  <c r="L721" i="21"/>
  <c r="M721" i="21"/>
  <c r="N721" i="21"/>
  <c r="O721" i="21"/>
  <c r="E722" i="21"/>
  <c r="F722" i="21"/>
  <c r="G722" i="21"/>
  <c r="H722" i="21"/>
  <c r="I722" i="21"/>
  <c r="J722" i="21"/>
  <c r="K722" i="21"/>
  <c r="L722" i="21"/>
  <c r="M722" i="21"/>
  <c r="N722" i="21"/>
  <c r="O722" i="21"/>
  <c r="E723" i="21"/>
  <c r="F723" i="21"/>
  <c r="G723" i="21"/>
  <c r="H723" i="21"/>
  <c r="I723" i="21"/>
  <c r="J723" i="21"/>
  <c r="K723" i="21"/>
  <c r="L723" i="21"/>
  <c r="M723" i="21"/>
  <c r="N723" i="21"/>
  <c r="O723" i="21"/>
  <c r="E701" i="21"/>
  <c r="F701" i="21"/>
  <c r="G701" i="21"/>
  <c r="H701" i="21"/>
  <c r="I701" i="21"/>
  <c r="J701" i="21"/>
  <c r="K701" i="21"/>
  <c r="L701" i="21"/>
  <c r="M701" i="21"/>
  <c r="N701" i="21"/>
  <c r="O701" i="21"/>
  <c r="E702" i="21"/>
  <c r="F702" i="21"/>
  <c r="G702" i="21"/>
  <c r="H702" i="21"/>
  <c r="I702" i="21"/>
  <c r="J702" i="21"/>
  <c r="K702" i="21"/>
  <c r="L702" i="21"/>
  <c r="M702" i="21"/>
  <c r="N702" i="21"/>
  <c r="O702" i="21"/>
  <c r="E703" i="21"/>
  <c r="F703" i="21"/>
  <c r="G703" i="21"/>
  <c r="H703" i="21"/>
  <c r="I703" i="21"/>
  <c r="J703" i="21"/>
  <c r="K703" i="21"/>
  <c r="L703" i="21"/>
  <c r="M703" i="21"/>
  <c r="N703" i="21"/>
  <c r="O703" i="21"/>
  <c r="J683" i="21"/>
  <c r="E681" i="21"/>
  <c r="F681" i="21"/>
  <c r="G681" i="21"/>
  <c r="H681" i="21"/>
  <c r="I681" i="21"/>
  <c r="J681" i="21"/>
  <c r="K681" i="21"/>
  <c r="L681" i="21"/>
  <c r="M681" i="21"/>
  <c r="N681" i="21"/>
  <c r="O681" i="21"/>
  <c r="E682" i="21"/>
  <c r="F682" i="21"/>
  <c r="G682" i="21"/>
  <c r="H682" i="21"/>
  <c r="I682" i="21"/>
  <c r="J682" i="21"/>
  <c r="K682" i="21"/>
  <c r="L682" i="21"/>
  <c r="M682" i="21"/>
  <c r="N682" i="21"/>
  <c r="O682" i="21"/>
  <c r="E683" i="21"/>
  <c r="F683" i="21"/>
  <c r="G683" i="21"/>
  <c r="H683" i="21"/>
  <c r="I683" i="21"/>
  <c r="K683" i="21"/>
  <c r="L683" i="21"/>
  <c r="M683" i="21"/>
  <c r="N683" i="21"/>
  <c r="O683" i="21"/>
  <c r="D682" i="21"/>
  <c r="I660" i="21"/>
  <c r="E660" i="21"/>
  <c r="F660" i="21"/>
  <c r="G660" i="21"/>
  <c r="H660" i="21"/>
  <c r="J660" i="21"/>
  <c r="K660" i="21"/>
  <c r="L660" i="21"/>
  <c r="M660" i="21"/>
  <c r="N660" i="21"/>
  <c r="O660" i="21"/>
  <c r="E661" i="21"/>
  <c r="F661" i="21"/>
  <c r="G661" i="21"/>
  <c r="H661" i="21"/>
  <c r="I661" i="21"/>
  <c r="J661" i="21"/>
  <c r="K661" i="21"/>
  <c r="L661" i="21"/>
  <c r="M661" i="21"/>
  <c r="N661" i="21"/>
  <c r="O661" i="21"/>
  <c r="E662" i="21"/>
  <c r="F662" i="21"/>
  <c r="G662" i="21"/>
  <c r="H662" i="21"/>
  <c r="I662" i="21"/>
  <c r="J662" i="21"/>
  <c r="K662" i="21"/>
  <c r="L662" i="21"/>
  <c r="M662" i="21"/>
  <c r="N662" i="21"/>
  <c r="O662" i="21"/>
  <c r="E639" i="21"/>
  <c r="F639" i="21"/>
  <c r="G639" i="21"/>
  <c r="H639" i="21"/>
  <c r="I639" i="21"/>
  <c r="J639" i="21"/>
  <c r="K639" i="21"/>
  <c r="L639" i="21"/>
  <c r="M639" i="21"/>
  <c r="N639" i="21"/>
  <c r="O639" i="21"/>
  <c r="E640" i="21"/>
  <c r="F640" i="21"/>
  <c r="G640" i="21"/>
  <c r="H640" i="21"/>
  <c r="I640" i="21"/>
  <c r="J640" i="21"/>
  <c r="K640" i="21"/>
  <c r="L640" i="21"/>
  <c r="M640" i="21"/>
  <c r="N640" i="21"/>
  <c r="O640" i="21"/>
  <c r="E641" i="21"/>
  <c r="F641" i="21"/>
  <c r="G641" i="21"/>
  <c r="H641" i="21"/>
  <c r="I641" i="21"/>
  <c r="J641" i="21"/>
  <c r="K641" i="21"/>
  <c r="L641" i="21"/>
  <c r="M641" i="21"/>
  <c r="N641" i="21"/>
  <c r="O641" i="21"/>
  <c r="E619" i="21"/>
  <c r="F619" i="21"/>
  <c r="G619" i="21"/>
  <c r="H619" i="21"/>
  <c r="I619" i="21"/>
  <c r="J619" i="21"/>
  <c r="K619" i="21"/>
  <c r="L619" i="21"/>
  <c r="M619" i="21"/>
  <c r="N619" i="21"/>
  <c r="O619" i="21"/>
  <c r="E620" i="21"/>
  <c r="F620" i="21"/>
  <c r="G620" i="21"/>
  <c r="H620" i="21"/>
  <c r="I620" i="21"/>
  <c r="J620" i="21"/>
  <c r="K620" i="21"/>
  <c r="L620" i="21"/>
  <c r="M620" i="21"/>
  <c r="N620" i="21"/>
  <c r="O620" i="21"/>
  <c r="E621" i="21"/>
  <c r="F621" i="21"/>
  <c r="G621" i="21"/>
  <c r="H621" i="21"/>
  <c r="I621" i="21"/>
  <c r="J621" i="21"/>
  <c r="K621" i="21"/>
  <c r="L621" i="21"/>
  <c r="M621" i="21"/>
  <c r="N621" i="21"/>
  <c r="O621" i="21"/>
  <c r="E599" i="21"/>
  <c r="F599" i="21"/>
  <c r="G599" i="21"/>
  <c r="H599" i="21"/>
  <c r="I599" i="21"/>
  <c r="J599" i="21"/>
  <c r="K599" i="21"/>
  <c r="L599" i="21"/>
  <c r="M599" i="21"/>
  <c r="N599" i="21"/>
  <c r="O599" i="21"/>
  <c r="E600" i="21"/>
  <c r="F600" i="21"/>
  <c r="G600" i="21"/>
  <c r="H600" i="21"/>
  <c r="I600" i="21"/>
  <c r="J600" i="21"/>
  <c r="K600" i="21"/>
  <c r="L600" i="21"/>
  <c r="M600" i="21"/>
  <c r="N600" i="21"/>
  <c r="O600" i="21"/>
  <c r="E601" i="21"/>
  <c r="F601" i="21"/>
  <c r="G601" i="21"/>
  <c r="H601" i="21"/>
  <c r="I601" i="21"/>
  <c r="J601" i="21"/>
  <c r="K601" i="21"/>
  <c r="L601" i="21"/>
  <c r="M601" i="21"/>
  <c r="N601" i="21"/>
  <c r="O601" i="21"/>
  <c r="E578" i="21"/>
  <c r="F578" i="21"/>
  <c r="G578" i="21"/>
  <c r="H578" i="21"/>
  <c r="I578" i="21"/>
  <c r="J578" i="21"/>
  <c r="K578" i="21"/>
  <c r="L578" i="21"/>
  <c r="M578" i="21"/>
  <c r="N578" i="21"/>
  <c r="O578" i="21"/>
  <c r="E579" i="21"/>
  <c r="F579" i="21"/>
  <c r="G579" i="21"/>
  <c r="H579" i="21"/>
  <c r="I579" i="21"/>
  <c r="J579" i="21"/>
  <c r="K579" i="21"/>
  <c r="L579" i="21"/>
  <c r="M579" i="21"/>
  <c r="N579" i="21"/>
  <c r="O579" i="21"/>
  <c r="E580" i="21"/>
  <c r="F580" i="21"/>
  <c r="G580" i="21"/>
  <c r="H580" i="21"/>
  <c r="I580" i="21"/>
  <c r="J580" i="21"/>
  <c r="K580" i="21"/>
  <c r="L580" i="21"/>
  <c r="M580" i="21"/>
  <c r="N580" i="21"/>
  <c r="O580" i="21"/>
  <c r="E558" i="21"/>
  <c r="F558" i="21"/>
  <c r="G558" i="21"/>
  <c r="H558" i="21"/>
  <c r="I558" i="21"/>
  <c r="J558" i="21"/>
  <c r="K558" i="21"/>
  <c r="L558" i="21"/>
  <c r="M558" i="21"/>
  <c r="N558" i="21"/>
  <c r="O558" i="21"/>
  <c r="E559" i="21"/>
  <c r="F559" i="21"/>
  <c r="G559" i="21"/>
  <c r="H559" i="21"/>
  <c r="I559" i="21"/>
  <c r="J559" i="21"/>
  <c r="K559" i="21"/>
  <c r="L559" i="21"/>
  <c r="M559" i="21"/>
  <c r="N559" i="21"/>
  <c r="O559" i="21"/>
  <c r="E560" i="21"/>
  <c r="F560" i="21"/>
  <c r="G560" i="21"/>
  <c r="H560" i="21"/>
  <c r="I560" i="21"/>
  <c r="J560" i="21"/>
  <c r="K560" i="21"/>
  <c r="L560" i="21"/>
  <c r="M560" i="21"/>
  <c r="N560" i="21"/>
  <c r="O560" i="21"/>
  <c r="E538" i="21"/>
  <c r="F538" i="21"/>
  <c r="G538" i="21"/>
  <c r="H538" i="21"/>
  <c r="I538" i="21"/>
  <c r="J538" i="21"/>
  <c r="K538" i="21"/>
  <c r="L538" i="21"/>
  <c r="M538" i="21"/>
  <c r="N538" i="21"/>
  <c r="O538" i="21"/>
  <c r="E539" i="21"/>
  <c r="F539" i="21"/>
  <c r="G539" i="21"/>
  <c r="H539" i="21"/>
  <c r="I539" i="21"/>
  <c r="J539" i="21"/>
  <c r="K539" i="21"/>
  <c r="L539" i="21"/>
  <c r="M539" i="21"/>
  <c r="N539" i="21"/>
  <c r="O539" i="21"/>
  <c r="E540" i="21"/>
  <c r="F540" i="21"/>
  <c r="G540" i="21"/>
  <c r="H540" i="21"/>
  <c r="I540" i="21"/>
  <c r="J540" i="21"/>
  <c r="K540" i="21"/>
  <c r="L540" i="21"/>
  <c r="M540" i="21"/>
  <c r="N540" i="21"/>
  <c r="O540" i="21"/>
  <c r="E498" i="21"/>
  <c r="F498" i="21"/>
  <c r="G498" i="21"/>
  <c r="H498" i="21"/>
  <c r="I498" i="21"/>
  <c r="J498" i="21"/>
  <c r="K498" i="21"/>
  <c r="L498" i="21"/>
  <c r="M498" i="21"/>
  <c r="N498" i="21"/>
  <c r="O498" i="21"/>
  <c r="E499" i="21"/>
  <c r="F499" i="21"/>
  <c r="G499" i="21"/>
  <c r="H499" i="21"/>
  <c r="I499" i="21"/>
  <c r="J499" i="21"/>
  <c r="K499" i="21"/>
  <c r="L499" i="21"/>
  <c r="M499" i="21"/>
  <c r="N499" i="21"/>
  <c r="O499" i="21"/>
  <c r="E500" i="21"/>
  <c r="F500" i="21"/>
  <c r="G500" i="21"/>
  <c r="H500" i="21"/>
  <c r="I500" i="21"/>
  <c r="J500" i="21"/>
  <c r="K500" i="21"/>
  <c r="L500" i="21"/>
  <c r="M500" i="21"/>
  <c r="N500" i="21"/>
  <c r="O500" i="21"/>
  <c r="E478" i="21"/>
  <c r="F478" i="21"/>
  <c r="G478" i="21"/>
  <c r="H478" i="21"/>
  <c r="I478" i="21"/>
  <c r="J478" i="21"/>
  <c r="K478" i="21"/>
  <c r="L478" i="21"/>
  <c r="M478" i="21"/>
  <c r="N478" i="21"/>
  <c r="O478" i="21"/>
  <c r="E479" i="21"/>
  <c r="F479" i="21"/>
  <c r="G479" i="21"/>
  <c r="H479" i="21"/>
  <c r="I479" i="21"/>
  <c r="J479" i="21"/>
  <c r="K479" i="21"/>
  <c r="L479" i="21"/>
  <c r="M479" i="21"/>
  <c r="N479" i="21"/>
  <c r="O479" i="21"/>
  <c r="E480" i="21"/>
  <c r="F480" i="21"/>
  <c r="G480" i="21"/>
  <c r="H480" i="21"/>
  <c r="I480" i="21"/>
  <c r="J480" i="21"/>
  <c r="K480" i="21"/>
  <c r="L480" i="21"/>
  <c r="M480" i="21"/>
  <c r="N480" i="21"/>
  <c r="O480" i="21"/>
  <c r="E458" i="21"/>
  <c r="F458" i="21"/>
  <c r="G458" i="21"/>
  <c r="H458" i="21"/>
  <c r="I458" i="21"/>
  <c r="J458" i="21"/>
  <c r="K458" i="21"/>
  <c r="L458" i="21"/>
  <c r="M458" i="21"/>
  <c r="N458" i="21"/>
  <c r="O458" i="21"/>
  <c r="E459" i="21"/>
  <c r="F459" i="21"/>
  <c r="G459" i="21"/>
  <c r="H459" i="21"/>
  <c r="I459" i="21"/>
  <c r="J459" i="21"/>
  <c r="K459" i="21"/>
  <c r="L459" i="21"/>
  <c r="M459" i="21"/>
  <c r="N459" i="21"/>
  <c r="O459" i="21"/>
  <c r="E460" i="21"/>
  <c r="F460" i="21"/>
  <c r="G460" i="21"/>
  <c r="H460" i="21"/>
  <c r="I460" i="21"/>
  <c r="J460" i="21"/>
  <c r="K460" i="21"/>
  <c r="L460" i="21"/>
  <c r="M460" i="21"/>
  <c r="N460" i="21"/>
  <c r="O460" i="21"/>
  <c r="E437" i="21"/>
  <c r="F437" i="21"/>
  <c r="G437" i="21"/>
  <c r="H437" i="21"/>
  <c r="I437" i="21"/>
  <c r="J437" i="21"/>
  <c r="K437" i="21"/>
  <c r="L437" i="21"/>
  <c r="M437" i="21"/>
  <c r="N437" i="21"/>
  <c r="O437" i="21"/>
  <c r="E438" i="21"/>
  <c r="F438" i="21"/>
  <c r="G438" i="21"/>
  <c r="H438" i="21"/>
  <c r="I438" i="21"/>
  <c r="J438" i="21"/>
  <c r="K438" i="21"/>
  <c r="L438" i="21"/>
  <c r="M438" i="21"/>
  <c r="N438" i="21"/>
  <c r="O438" i="21"/>
  <c r="E439" i="21"/>
  <c r="F439" i="21"/>
  <c r="G439" i="21"/>
  <c r="H439" i="21"/>
  <c r="I439" i="21"/>
  <c r="J439" i="21"/>
  <c r="K439" i="21"/>
  <c r="L439" i="21"/>
  <c r="M439" i="21"/>
  <c r="N439" i="21"/>
  <c r="O439" i="21"/>
  <c r="E401" i="21"/>
  <c r="F401" i="21"/>
  <c r="G401" i="21"/>
  <c r="H401" i="21"/>
  <c r="I401" i="21"/>
  <c r="J401" i="21"/>
  <c r="K401" i="21"/>
  <c r="L401" i="21"/>
  <c r="M401" i="21"/>
  <c r="N401" i="21"/>
  <c r="O401" i="21"/>
  <c r="E402" i="21"/>
  <c r="F402" i="21"/>
  <c r="G402" i="21"/>
  <c r="H402" i="21"/>
  <c r="I402" i="21"/>
  <c r="J402" i="21"/>
  <c r="K402" i="21"/>
  <c r="L402" i="21"/>
  <c r="M402" i="21"/>
  <c r="N402" i="21"/>
  <c r="O402" i="21"/>
  <c r="E403" i="21"/>
  <c r="F403" i="21"/>
  <c r="G403" i="21"/>
  <c r="H403" i="21"/>
  <c r="I403" i="21"/>
  <c r="J403" i="21"/>
  <c r="K403" i="21"/>
  <c r="L403" i="21"/>
  <c r="M403" i="21"/>
  <c r="N403" i="21"/>
  <c r="O403" i="21"/>
  <c r="E381" i="21"/>
  <c r="F381" i="21"/>
  <c r="G381" i="21"/>
  <c r="H381" i="21"/>
  <c r="I381" i="21"/>
  <c r="J381" i="21"/>
  <c r="K381" i="21"/>
  <c r="L381" i="21"/>
  <c r="M381" i="21"/>
  <c r="N381" i="21"/>
  <c r="O381" i="21"/>
  <c r="E382" i="21"/>
  <c r="F382" i="21"/>
  <c r="G382" i="21"/>
  <c r="H382" i="21"/>
  <c r="I382" i="21"/>
  <c r="J382" i="21"/>
  <c r="K382" i="21"/>
  <c r="L382" i="21"/>
  <c r="M382" i="21"/>
  <c r="N382" i="21"/>
  <c r="O382" i="21"/>
  <c r="E383" i="21"/>
  <c r="F383" i="21"/>
  <c r="G383" i="21"/>
  <c r="H383" i="21"/>
  <c r="I383" i="21"/>
  <c r="J383" i="21"/>
  <c r="K383" i="21"/>
  <c r="L383" i="21"/>
  <c r="M383" i="21"/>
  <c r="N383" i="21"/>
  <c r="O383" i="21"/>
  <c r="E360" i="21"/>
  <c r="F360" i="21"/>
  <c r="G360" i="21"/>
  <c r="H360" i="21"/>
  <c r="I360" i="21"/>
  <c r="J360" i="21"/>
  <c r="K360" i="21"/>
  <c r="L360" i="21"/>
  <c r="M360" i="21"/>
  <c r="N360" i="21"/>
  <c r="O360" i="21"/>
  <c r="E361" i="21"/>
  <c r="F361" i="21"/>
  <c r="G361" i="21"/>
  <c r="H361" i="21"/>
  <c r="I361" i="21"/>
  <c r="J361" i="21"/>
  <c r="K361" i="21"/>
  <c r="L361" i="21"/>
  <c r="M361" i="21"/>
  <c r="N361" i="21"/>
  <c r="O361" i="21"/>
  <c r="E362" i="21"/>
  <c r="F362" i="21"/>
  <c r="G362" i="21"/>
  <c r="H362" i="21"/>
  <c r="I362" i="21"/>
  <c r="J362" i="21"/>
  <c r="K362" i="21"/>
  <c r="L362" i="21"/>
  <c r="M362" i="21"/>
  <c r="N362" i="21"/>
  <c r="O362" i="21"/>
  <c r="E340" i="21"/>
  <c r="F340" i="21"/>
  <c r="G340" i="21"/>
  <c r="H340" i="21"/>
  <c r="I340" i="21"/>
  <c r="J340" i="21"/>
  <c r="K340" i="21"/>
  <c r="L340" i="21"/>
  <c r="M340" i="21"/>
  <c r="N340" i="21"/>
  <c r="O340" i="21"/>
  <c r="E341" i="21"/>
  <c r="F341" i="21"/>
  <c r="G341" i="21"/>
  <c r="H341" i="21"/>
  <c r="I341" i="21"/>
  <c r="J341" i="21"/>
  <c r="K341" i="21"/>
  <c r="L341" i="21"/>
  <c r="M341" i="21"/>
  <c r="N341" i="21"/>
  <c r="O341" i="21"/>
  <c r="E342" i="21"/>
  <c r="F342" i="21"/>
  <c r="G342" i="21"/>
  <c r="H342" i="21"/>
  <c r="I342" i="21"/>
  <c r="J342" i="21"/>
  <c r="K342" i="21"/>
  <c r="L342" i="21"/>
  <c r="M342" i="21"/>
  <c r="N342" i="21"/>
  <c r="O342" i="21"/>
  <c r="E320" i="21"/>
  <c r="F320" i="21"/>
  <c r="G320" i="21"/>
  <c r="H320" i="21"/>
  <c r="I320" i="21"/>
  <c r="J320" i="21"/>
  <c r="K320" i="21"/>
  <c r="L320" i="21"/>
  <c r="M320" i="21"/>
  <c r="N320" i="21"/>
  <c r="O320" i="21"/>
  <c r="E321" i="21"/>
  <c r="F321" i="21"/>
  <c r="G321" i="21"/>
  <c r="H321" i="21"/>
  <c r="I321" i="21"/>
  <c r="J321" i="21"/>
  <c r="K321" i="21"/>
  <c r="L321" i="21"/>
  <c r="M321" i="21"/>
  <c r="N321" i="21"/>
  <c r="O321" i="21"/>
  <c r="E322" i="21"/>
  <c r="F322" i="21"/>
  <c r="G322" i="21"/>
  <c r="H322" i="21"/>
  <c r="I322" i="21"/>
  <c r="J322" i="21"/>
  <c r="K322" i="21"/>
  <c r="L322" i="21"/>
  <c r="M322" i="21"/>
  <c r="N322" i="21"/>
  <c r="O322" i="21"/>
  <c r="E300" i="21"/>
  <c r="F300" i="21"/>
  <c r="G300" i="21"/>
  <c r="H300" i="21"/>
  <c r="I300" i="21"/>
  <c r="J300" i="21"/>
  <c r="K300" i="21"/>
  <c r="L300" i="21"/>
  <c r="M300" i="21"/>
  <c r="N300" i="21"/>
  <c r="O300" i="21"/>
  <c r="E301" i="21"/>
  <c r="F301" i="21"/>
  <c r="G301" i="21"/>
  <c r="H301" i="21"/>
  <c r="I301" i="21"/>
  <c r="J301" i="21"/>
  <c r="K301" i="21"/>
  <c r="L301" i="21"/>
  <c r="M301" i="21"/>
  <c r="N301" i="21"/>
  <c r="O301" i="21"/>
  <c r="E302" i="21"/>
  <c r="F302" i="21"/>
  <c r="G302" i="21"/>
  <c r="H302" i="21"/>
  <c r="I302" i="21"/>
  <c r="J302" i="21"/>
  <c r="K302" i="21"/>
  <c r="L302" i="21"/>
  <c r="M302" i="21"/>
  <c r="N302" i="21"/>
  <c r="O302" i="21"/>
  <c r="E280" i="21"/>
  <c r="F280" i="21"/>
  <c r="G280" i="21"/>
  <c r="H280" i="21"/>
  <c r="I280" i="21"/>
  <c r="J280" i="21"/>
  <c r="K280" i="21"/>
  <c r="L280" i="21"/>
  <c r="M280" i="21"/>
  <c r="N280" i="21"/>
  <c r="O280" i="21"/>
  <c r="E281" i="21"/>
  <c r="F281" i="21"/>
  <c r="G281" i="21"/>
  <c r="H281" i="21"/>
  <c r="I281" i="21"/>
  <c r="J281" i="21"/>
  <c r="K281" i="21"/>
  <c r="L281" i="21"/>
  <c r="M281" i="21"/>
  <c r="N281" i="21"/>
  <c r="O281" i="21"/>
  <c r="E282" i="21"/>
  <c r="F282" i="21"/>
  <c r="G282" i="21"/>
  <c r="H282" i="21"/>
  <c r="I282" i="21"/>
  <c r="J282" i="21"/>
  <c r="K282" i="21"/>
  <c r="L282" i="21"/>
  <c r="M282" i="21"/>
  <c r="N282" i="21"/>
  <c r="O282" i="21"/>
  <c r="E260" i="21"/>
  <c r="F260" i="21"/>
  <c r="G260" i="21"/>
  <c r="H260" i="21"/>
  <c r="I260" i="21"/>
  <c r="J260" i="21"/>
  <c r="K260" i="21"/>
  <c r="L260" i="21"/>
  <c r="M260" i="21"/>
  <c r="N260" i="21"/>
  <c r="O260" i="21"/>
  <c r="E261" i="21"/>
  <c r="F261" i="21"/>
  <c r="G261" i="21"/>
  <c r="H261" i="21"/>
  <c r="I261" i="21"/>
  <c r="J261" i="21"/>
  <c r="K261" i="21"/>
  <c r="L261" i="21"/>
  <c r="M261" i="21"/>
  <c r="N261" i="21"/>
  <c r="O261" i="21"/>
  <c r="E262" i="21"/>
  <c r="F262" i="21"/>
  <c r="G262" i="21"/>
  <c r="H262" i="21"/>
  <c r="I262" i="21"/>
  <c r="J262" i="21"/>
  <c r="K262" i="21"/>
  <c r="L262" i="21"/>
  <c r="M262" i="21"/>
  <c r="N262" i="21"/>
  <c r="O262" i="21"/>
  <c r="E240" i="21"/>
  <c r="F240" i="21"/>
  <c r="G240" i="21"/>
  <c r="H240" i="21"/>
  <c r="I240" i="21"/>
  <c r="J240" i="21"/>
  <c r="K240" i="21"/>
  <c r="L240" i="21"/>
  <c r="M240" i="21"/>
  <c r="N240" i="21"/>
  <c r="O240" i="21"/>
  <c r="E241" i="21"/>
  <c r="F241" i="21"/>
  <c r="G241" i="21"/>
  <c r="H241" i="21"/>
  <c r="I241" i="21"/>
  <c r="J241" i="21"/>
  <c r="K241" i="21"/>
  <c r="L241" i="21"/>
  <c r="M241" i="21"/>
  <c r="N241" i="21"/>
  <c r="O241" i="21"/>
  <c r="E242" i="21"/>
  <c r="F242" i="21"/>
  <c r="G242" i="21"/>
  <c r="H242" i="21"/>
  <c r="I242" i="21"/>
  <c r="J242" i="21"/>
  <c r="K242" i="21"/>
  <c r="L242" i="21"/>
  <c r="M242" i="21"/>
  <c r="N242" i="21"/>
  <c r="O242" i="21"/>
  <c r="E220" i="21"/>
  <c r="F220" i="21"/>
  <c r="G220" i="21"/>
  <c r="H220" i="21"/>
  <c r="I220" i="21"/>
  <c r="J220" i="21"/>
  <c r="K220" i="21"/>
  <c r="L220" i="21"/>
  <c r="M220" i="21"/>
  <c r="N220" i="21"/>
  <c r="O220" i="21"/>
  <c r="E221" i="21"/>
  <c r="F221" i="21"/>
  <c r="G221" i="21"/>
  <c r="H221" i="21"/>
  <c r="I221" i="21"/>
  <c r="J221" i="21"/>
  <c r="K221" i="21"/>
  <c r="L221" i="21"/>
  <c r="M221" i="21"/>
  <c r="N221" i="21"/>
  <c r="O221" i="21"/>
  <c r="E222" i="21"/>
  <c r="F222" i="21"/>
  <c r="G222" i="21"/>
  <c r="H222" i="21"/>
  <c r="I222" i="21"/>
  <c r="J222" i="21"/>
  <c r="K222" i="21"/>
  <c r="L222" i="21"/>
  <c r="M222" i="21"/>
  <c r="N222" i="21"/>
  <c r="O222" i="21"/>
  <c r="D220" i="21"/>
  <c r="E200" i="21"/>
  <c r="F200" i="21"/>
  <c r="G200" i="21"/>
  <c r="H200" i="21"/>
  <c r="I200" i="21"/>
  <c r="J200" i="21"/>
  <c r="K200" i="21"/>
  <c r="L200" i="21"/>
  <c r="M200" i="21"/>
  <c r="N200" i="21"/>
  <c r="O200" i="21"/>
  <c r="E201" i="21"/>
  <c r="F201" i="21"/>
  <c r="G201" i="21"/>
  <c r="H201" i="21"/>
  <c r="I201" i="21"/>
  <c r="J201" i="21"/>
  <c r="K201" i="21"/>
  <c r="L201" i="21"/>
  <c r="M201" i="21"/>
  <c r="N201" i="21"/>
  <c r="O201" i="21"/>
  <c r="E202" i="21"/>
  <c r="F202" i="21"/>
  <c r="G202" i="21"/>
  <c r="H202" i="21"/>
  <c r="I202" i="21"/>
  <c r="J202" i="21"/>
  <c r="K202" i="21"/>
  <c r="L202" i="21"/>
  <c r="M202" i="21"/>
  <c r="N202" i="21"/>
  <c r="O202" i="21"/>
  <c r="D160" i="21"/>
  <c r="E160" i="21"/>
  <c r="F160" i="21"/>
  <c r="G160" i="21"/>
  <c r="H160" i="21"/>
  <c r="I160" i="21"/>
  <c r="J160" i="21"/>
  <c r="K160" i="21"/>
  <c r="L160" i="21"/>
  <c r="M160" i="21"/>
  <c r="N160" i="21"/>
  <c r="O160" i="21"/>
  <c r="P160" i="21"/>
  <c r="D781" i="21"/>
  <c r="P36" i="21"/>
  <c r="P28" i="21"/>
  <c r="P25" i="21"/>
  <c r="P35" i="21"/>
  <c r="P33" i="21"/>
  <c r="P30" i="21"/>
  <c r="P27" i="21"/>
  <c r="P34" i="21"/>
  <c r="P32" i="21"/>
  <c r="P31" i="21"/>
  <c r="P29" i="21"/>
  <c r="P26" i="21"/>
  <c r="I100" i="21"/>
  <c r="T820" i="21"/>
  <c r="T823" i="21"/>
  <c r="S820" i="21"/>
  <c r="S823" i="21"/>
  <c r="R820" i="21"/>
  <c r="R823" i="21"/>
  <c r="Q820" i="21"/>
  <c r="Q823" i="21"/>
  <c r="T800" i="21"/>
  <c r="T803" i="21"/>
  <c r="S800" i="21"/>
  <c r="S803" i="21"/>
  <c r="R803" i="21"/>
  <c r="Q803" i="21"/>
  <c r="T783" i="21"/>
  <c r="T780" i="21"/>
  <c r="T782" i="21"/>
  <c r="S780" i="21"/>
  <c r="S783" i="21"/>
  <c r="R780" i="21"/>
  <c r="R783" i="21"/>
  <c r="Q780" i="21"/>
  <c r="Q783" i="21"/>
  <c r="T760" i="21"/>
  <c r="T763" i="21"/>
  <c r="S760" i="21"/>
  <c r="S763" i="21"/>
  <c r="R760" i="21"/>
  <c r="R763" i="21"/>
  <c r="Q760" i="21"/>
  <c r="Q763" i="21"/>
  <c r="T740" i="21"/>
  <c r="T743" i="21"/>
  <c r="S740" i="21"/>
  <c r="S743" i="21"/>
  <c r="R740" i="21"/>
  <c r="R743" i="21"/>
  <c r="Q740" i="21"/>
  <c r="Q743" i="21"/>
  <c r="T720" i="21"/>
  <c r="T723" i="21"/>
  <c r="T722" i="21"/>
  <c r="S720" i="21"/>
  <c r="S723" i="21"/>
  <c r="R720" i="21"/>
  <c r="R723" i="21"/>
  <c r="Q720" i="21"/>
  <c r="Q723" i="21"/>
  <c r="T700" i="21"/>
  <c r="T703" i="21"/>
  <c r="S700" i="21"/>
  <c r="S703" i="21"/>
  <c r="R700" i="21"/>
  <c r="R703" i="21"/>
  <c r="Q700" i="21"/>
  <c r="Q702" i="21"/>
  <c r="T680" i="21"/>
  <c r="T683" i="21"/>
  <c r="S680" i="21"/>
  <c r="S683" i="21"/>
  <c r="R680" i="21"/>
  <c r="R682" i="21"/>
  <c r="Q680" i="21"/>
  <c r="Q683" i="21"/>
  <c r="T659" i="21"/>
  <c r="T661" i="21"/>
  <c r="S659" i="21"/>
  <c r="S662" i="21"/>
  <c r="R659" i="21"/>
  <c r="R662" i="21"/>
  <c r="Q659" i="21"/>
  <c r="Q660" i="21"/>
  <c r="T638" i="21"/>
  <c r="T640" i="21"/>
  <c r="S638" i="21"/>
  <c r="S641" i="21"/>
  <c r="R638" i="21"/>
  <c r="R641" i="21"/>
  <c r="Q638" i="21"/>
  <c r="Q640" i="21"/>
  <c r="T618" i="21"/>
  <c r="T620" i="21"/>
  <c r="S618" i="21"/>
  <c r="S621" i="21"/>
  <c r="R618" i="21"/>
  <c r="R621" i="21"/>
  <c r="Q618" i="21"/>
  <c r="Q621" i="21"/>
  <c r="T598" i="21"/>
  <c r="T601" i="21"/>
  <c r="S598" i="21"/>
  <c r="S601" i="21"/>
  <c r="R598" i="21"/>
  <c r="R601" i="21"/>
  <c r="Q598" i="21"/>
  <c r="Q600" i="21"/>
  <c r="T577" i="21"/>
  <c r="T580" i="21"/>
  <c r="S577" i="21"/>
  <c r="S580" i="21"/>
  <c r="R577" i="21"/>
  <c r="R580" i="21"/>
  <c r="Q577" i="21"/>
  <c r="Q579" i="21"/>
  <c r="T557" i="21"/>
  <c r="T559" i="21"/>
  <c r="S557" i="21"/>
  <c r="S560" i="21"/>
  <c r="R557" i="21"/>
  <c r="R560" i="21"/>
  <c r="Q557" i="21"/>
  <c r="Q559" i="21"/>
  <c r="T537" i="21"/>
  <c r="T539" i="21"/>
  <c r="S537" i="21"/>
  <c r="S540" i="21"/>
  <c r="R537" i="21"/>
  <c r="R540" i="21"/>
  <c r="Q537" i="21"/>
  <c r="Q539" i="21"/>
  <c r="T517" i="21"/>
  <c r="T520" i="21"/>
  <c r="T519" i="21"/>
  <c r="S517" i="21"/>
  <c r="S520" i="21"/>
  <c r="R517" i="21"/>
  <c r="R520" i="21"/>
  <c r="Q517" i="21"/>
  <c r="Q519" i="21"/>
  <c r="T497" i="21"/>
  <c r="T500" i="21"/>
  <c r="S497" i="21"/>
  <c r="S500" i="21"/>
  <c r="R497" i="21"/>
  <c r="R500" i="21"/>
  <c r="Q497" i="21"/>
  <c r="Q499" i="21"/>
  <c r="T477" i="21"/>
  <c r="T480" i="21"/>
  <c r="S477" i="21"/>
  <c r="S480" i="21"/>
  <c r="R477" i="21"/>
  <c r="R480" i="21"/>
  <c r="Q477" i="21"/>
  <c r="Q479" i="21"/>
  <c r="T457" i="21"/>
  <c r="T460" i="21"/>
  <c r="S457" i="21"/>
  <c r="S460" i="21"/>
  <c r="R457" i="21"/>
  <c r="R460" i="21"/>
  <c r="Q457" i="21"/>
  <c r="T436" i="21"/>
  <c r="T439" i="21" s="1"/>
  <c r="T438" i="21"/>
  <c r="S436" i="21"/>
  <c r="S439" i="21"/>
  <c r="R436" i="21"/>
  <c r="R439" i="21"/>
  <c r="Q436" i="21"/>
  <c r="Q439" i="21"/>
  <c r="T400" i="21"/>
  <c r="T403" i="21" s="1"/>
  <c r="S400" i="21"/>
  <c r="S403" i="21"/>
  <c r="R400" i="21"/>
  <c r="R403" i="21"/>
  <c r="Q400" i="21"/>
  <c r="Q402" i="21"/>
  <c r="T383" i="21"/>
  <c r="T380" i="21"/>
  <c r="T382" i="21" s="1"/>
  <c r="S380" i="21"/>
  <c r="S383" i="21"/>
  <c r="R380" i="21"/>
  <c r="R383" i="21"/>
  <c r="Q380" i="21"/>
  <c r="Q383" i="21"/>
  <c r="T359" i="21"/>
  <c r="T362" i="21"/>
  <c r="S359" i="21"/>
  <c r="S362" i="21"/>
  <c r="R359" i="21"/>
  <c r="R362" i="21"/>
  <c r="Q359" i="21"/>
  <c r="Q361" i="21"/>
  <c r="T339" i="21"/>
  <c r="T342" i="21"/>
  <c r="S339" i="21"/>
  <c r="S342" i="21"/>
  <c r="R339" i="21"/>
  <c r="R341" i="21"/>
  <c r="Q339" i="21"/>
  <c r="Q341" i="21"/>
  <c r="T319" i="21"/>
  <c r="T322" i="21"/>
  <c r="T320" i="21"/>
  <c r="T321" i="21"/>
  <c r="S319" i="21"/>
  <c r="S322" i="21"/>
  <c r="R319" i="21"/>
  <c r="R322" i="21"/>
  <c r="Q319" i="21"/>
  <c r="Q321" i="21"/>
  <c r="T302" i="21"/>
  <c r="T299" i="21"/>
  <c r="T300" i="21" s="1"/>
  <c r="T301" i="21"/>
  <c r="S299" i="21"/>
  <c r="S302" i="21" s="1"/>
  <c r="R299" i="21"/>
  <c r="R302" i="21"/>
  <c r="Q299" i="21"/>
  <c r="Q301" i="21" s="1"/>
  <c r="T279" i="21"/>
  <c r="T281" i="21" s="1"/>
  <c r="S279" i="21"/>
  <c r="S282" i="21"/>
  <c r="R279" i="21"/>
  <c r="R282" i="21" s="1"/>
  <c r="Q279" i="21"/>
  <c r="Q280" i="21"/>
  <c r="T259" i="21"/>
  <c r="T262" i="21" s="1"/>
  <c r="S259" i="21"/>
  <c r="S262" i="21"/>
  <c r="R259" i="21"/>
  <c r="R262" i="21" s="1"/>
  <c r="Q259" i="21"/>
  <c r="T239" i="21"/>
  <c r="T240" i="21" s="1"/>
  <c r="T242" i="21"/>
  <c r="S239" i="21"/>
  <c r="S241" i="21" s="1"/>
  <c r="R239" i="21"/>
  <c r="R240" i="21" s="1"/>
  <c r="R242" i="21"/>
  <c r="Q239" i="21"/>
  <c r="Q242" i="21" s="1"/>
  <c r="T219" i="21"/>
  <c r="T222" i="21" s="1"/>
  <c r="S219" i="21"/>
  <c r="S222" i="21" s="1"/>
  <c r="R219" i="21"/>
  <c r="R222" i="21" s="1"/>
  <c r="Q219" i="21"/>
  <c r="Q222" i="21" s="1"/>
  <c r="T202" i="21"/>
  <c r="S201" i="21"/>
  <c r="R202" i="21"/>
  <c r="T139" i="21"/>
  <c r="T141" i="21"/>
  <c r="S139" i="21"/>
  <c r="S142" i="21"/>
  <c r="R139" i="21"/>
  <c r="R142" i="21"/>
  <c r="Q139" i="21"/>
  <c r="T119" i="21"/>
  <c r="T122" i="21"/>
  <c r="T99" i="21"/>
  <c r="T101" i="21"/>
  <c r="S99" i="21"/>
  <c r="S102" i="21"/>
  <c r="T79" i="21"/>
  <c r="T81" i="21"/>
  <c r="H17" i="21"/>
  <c r="T781" i="21"/>
  <c r="T558" i="21"/>
  <c r="T560" i="21"/>
  <c r="T641" i="21"/>
  <c r="T721" i="21"/>
  <c r="T660" i="21"/>
  <c r="T662" i="21"/>
  <c r="T639" i="21"/>
  <c r="T619" i="21"/>
  <c r="T621" i="21"/>
  <c r="T540" i="21"/>
  <c r="T538" i="21"/>
  <c r="T80" i="21"/>
  <c r="T82" i="21"/>
  <c r="T518" i="21"/>
  <c r="T381" i="21"/>
  <c r="T140" i="21"/>
  <c r="T142" i="21"/>
  <c r="T100" i="21"/>
  <c r="T102" i="21"/>
  <c r="R99" i="21"/>
  <c r="I102" i="21"/>
  <c r="I101" i="21"/>
  <c r="Q822" i="21"/>
  <c r="R822" i="21"/>
  <c r="T822" i="21"/>
  <c r="S822" i="21"/>
  <c r="Q821" i="21"/>
  <c r="R821" i="21"/>
  <c r="S821" i="21"/>
  <c r="T821" i="21"/>
  <c r="Q802" i="21"/>
  <c r="S802" i="21"/>
  <c r="T802" i="21"/>
  <c r="Q801" i="21"/>
  <c r="R802" i="21"/>
  <c r="R801" i="21"/>
  <c r="S801" i="21"/>
  <c r="T801" i="21"/>
  <c r="R782" i="21"/>
  <c r="S782" i="21"/>
  <c r="Q781" i="21"/>
  <c r="R781" i="21"/>
  <c r="S781" i="21"/>
  <c r="R762" i="21"/>
  <c r="Q762" i="21"/>
  <c r="S762" i="21"/>
  <c r="T762" i="21"/>
  <c r="Q761" i="21"/>
  <c r="R761" i="21"/>
  <c r="S761" i="21"/>
  <c r="T761" i="21"/>
  <c r="R742" i="21"/>
  <c r="Q742" i="21"/>
  <c r="S742" i="21"/>
  <c r="T742" i="21"/>
  <c r="Q741" i="21"/>
  <c r="R741" i="21"/>
  <c r="S741" i="21"/>
  <c r="T741" i="21"/>
  <c r="Q722" i="21"/>
  <c r="R722" i="21"/>
  <c r="Q721" i="21"/>
  <c r="S722" i="21"/>
  <c r="R721" i="21"/>
  <c r="S721" i="21"/>
  <c r="S702" i="21"/>
  <c r="T702" i="21"/>
  <c r="Q701" i="21"/>
  <c r="Q703" i="21"/>
  <c r="R702" i="21"/>
  <c r="T701" i="21"/>
  <c r="S682" i="21"/>
  <c r="T682" i="21"/>
  <c r="Q682" i="21"/>
  <c r="Q681" i="21"/>
  <c r="R681" i="21"/>
  <c r="R683" i="21"/>
  <c r="S681" i="21"/>
  <c r="T681" i="21"/>
  <c r="R661" i="21"/>
  <c r="S661" i="21"/>
  <c r="Q662" i="21"/>
  <c r="Q661" i="21"/>
  <c r="S660" i="21"/>
  <c r="R640" i="21"/>
  <c r="Q639" i="21"/>
  <c r="Q641" i="21"/>
  <c r="S640" i="21"/>
  <c r="S639" i="21"/>
  <c r="Q620" i="21"/>
  <c r="R620" i="21"/>
  <c r="Q619" i="21"/>
  <c r="S620" i="21"/>
  <c r="R619" i="21"/>
  <c r="S619" i="21"/>
  <c r="R600" i="21"/>
  <c r="S600" i="21"/>
  <c r="T600" i="21"/>
  <c r="Q599" i="21"/>
  <c r="Q601" i="21"/>
  <c r="R599" i="21"/>
  <c r="S599" i="21"/>
  <c r="T599" i="21"/>
  <c r="T579" i="21"/>
  <c r="Q578" i="21"/>
  <c r="Q580" i="21"/>
  <c r="R579" i="21"/>
  <c r="R578" i="21"/>
  <c r="S579" i="21"/>
  <c r="S578" i="21"/>
  <c r="T578" i="21"/>
  <c r="R559" i="21"/>
  <c r="Q558" i="21"/>
  <c r="Q560" i="21"/>
  <c r="R558" i="21"/>
  <c r="S559" i="21"/>
  <c r="S558" i="21"/>
  <c r="R539" i="21"/>
  <c r="S539" i="21"/>
  <c r="Q538" i="21"/>
  <c r="Q540" i="21"/>
  <c r="R538" i="21"/>
  <c r="S538" i="21"/>
  <c r="R519" i="21"/>
  <c r="S519" i="21"/>
  <c r="Q518" i="21"/>
  <c r="Q520" i="21"/>
  <c r="R518" i="21"/>
  <c r="S518" i="21"/>
  <c r="S499" i="21"/>
  <c r="T499" i="21"/>
  <c r="Q498" i="21"/>
  <c r="Q500" i="21"/>
  <c r="R499" i="21"/>
  <c r="R498" i="21"/>
  <c r="S498" i="21"/>
  <c r="T498" i="21"/>
  <c r="R479" i="21"/>
  <c r="S479" i="21"/>
  <c r="T479" i="21"/>
  <c r="Q478" i="21"/>
  <c r="Q480" i="21"/>
  <c r="R478" i="21"/>
  <c r="S478" i="21"/>
  <c r="T478" i="21"/>
  <c r="R459" i="21"/>
  <c r="T459" i="21"/>
  <c r="Q458" i="21"/>
  <c r="Q460" i="21"/>
  <c r="R458" i="21"/>
  <c r="S459" i="21"/>
  <c r="S458" i="21"/>
  <c r="T458" i="21"/>
  <c r="R438" i="21"/>
  <c r="Q438" i="21"/>
  <c r="S438" i="21"/>
  <c r="Q437" i="21"/>
  <c r="R437" i="21"/>
  <c r="S437" i="21"/>
  <c r="R402" i="21"/>
  <c r="S402" i="21"/>
  <c r="T402" i="21"/>
  <c r="Q401" i="21"/>
  <c r="Q403" i="21"/>
  <c r="R401" i="21"/>
  <c r="S401" i="21"/>
  <c r="R382" i="21"/>
  <c r="Q382" i="21"/>
  <c r="S382" i="21"/>
  <c r="Q381" i="21"/>
  <c r="R381" i="21"/>
  <c r="S381" i="21"/>
  <c r="Q360" i="21"/>
  <c r="Q362" i="21"/>
  <c r="R361" i="21"/>
  <c r="T361" i="21"/>
  <c r="R360" i="21"/>
  <c r="S361" i="21"/>
  <c r="S360" i="21"/>
  <c r="T360" i="21"/>
  <c r="T341" i="21"/>
  <c r="Q340" i="21"/>
  <c r="Q342" i="21"/>
  <c r="S341" i="21"/>
  <c r="R340" i="21"/>
  <c r="R342" i="21"/>
  <c r="S340" i="21"/>
  <c r="T340" i="21"/>
  <c r="R321" i="21"/>
  <c r="Q320" i="21"/>
  <c r="Q322" i="21"/>
  <c r="R320" i="21"/>
  <c r="S321" i="21"/>
  <c r="S320" i="21"/>
  <c r="R301" i="21"/>
  <c r="Q302" i="21"/>
  <c r="R300" i="21"/>
  <c r="R281" i="21"/>
  <c r="S281" i="21"/>
  <c r="Q282" i="21"/>
  <c r="Q281" i="21"/>
  <c r="S280" i="21"/>
  <c r="R261" i="21"/>
  <c r="S261" i="21"/>
  <c r="Q260" i="21"/>
  <c r="Q262" i="21"/>
  <c r="S260" i="21"/>
  <c r="Q241" i="21"/>
  <c r="R241" i="21"/>
  <c r="T241" i="21"/>
  <c r="Q240" i="21"/>
  <c r="S240" i="21"/>
  <c r="S242" i="21"/>
  <c r="Q221" i="21"/>
  <c r="R220" i="21"/>
  <c r="S221" i="21"/>
  <c r="S220" i="21"/>
  <c r="R201" i="21"/>
  <c r="Q202" i="21"/>
  <c r="T201" i="21"/>
  <c r="S200" i="21"/>
  <c r="S202" i="21"/>
  <c r="T200" i="21"/>
  <c r="R141" i="21"/>
  <c r="S141" i="21"/>
  <c r="R140" i="21"/>
  <c r="S140" i="21"/>
  <c r="T121" i="21"/>
  <c r="T120" i="21"/>
  <c r="S101" i="21"/>
  <c r="S100" i="21"/>
  <c r="D823" i="21"/>
  <c r="D822" i="21"/>
  <c r="D821" i="21"/>
  <c r="D803" i="21"/>
  <c r="D802" i="21"/>
  <c r="D801" i="21"/>
  <c r="D783" i="21"/>
  <c r="P763" i="21"/>
  <c r="D763" i="21"/>
  <c r="P762" i="21"/>
  <c r="D762" i="21"/>
  <c r="D761" i="21"/>
  <c r="P743" i="21"/>
  <c r="D743" i="21"/>
  <c r="P742" i="21"/>
  <c r="D742" i="21"/>
  <c r="P741" i="21"/>
  <c r="D741" i="21"/>
  <c r="P723" i="21"/>
  <c r="D723" i="21"/>
  <c r="P722" i="21"/>
  <c r="D722" i="21"/>
  <c r="P721" i="21"/>
  <c r="D721" i="21"/>
  <c r="P703" i="21"/>
  <c r="D703" i="21"/>
  <c r="P702" i="21"/>
  <c r="D702" i="21"/>
  <c r="D701" i="21"/>
  <c r="P683" i="21"/>
  <c r="D683" i="21"/>
  <c r="P682" i="21"/>
  <c r="P681" i="21"/>
  <c r="D681" i="21"/>
  <c r="P662" i="21"/>
  <c r="D662" i="21"/>
  <c r="P661" i="21"/>
  <c r="D661" i="21"/>
  <c r="P660" i="21"/>
  <c r="D660" i="21"/>
  <c r="P641" i="21"/>
  <c r="D641" i="21"/>
  <c r="P640" i="21"/>
  <c r="D640" i="21"/>
  <c r="P639" i="21"/>
  <c r="D639" i="21"/>
  <c r="P621" i="21"/>
  <c r="D621" i="21"/>
  <c r="P620" i="21"/>
  <c r="D620" i="21"/>
  <c r="P619" i="21"/>
  <c r="D619" i="21"/>
  <c r="D601" i="21"/>
  <c r="D600" i="21"/>
  <c r="D599" i="21"/>
  <c r="P580" i="21"/>
  <c r="D580" i="21"/>
  <c r="P579" i="21"/>
  <c r="D579" i="21"/>
  <c r="P578" i="21"/>
  <c r="D578" i="21"/>
  <c r="P560" i="21"/>
  <c r="D560" i="21"/>
  <c r="P559" i="21"/>
  <c r="D559" i="21"/>
  <c r="P558" i="21"/>
  <c r="D558" i="21"/>
  <c r="D540" i="21"/>
  <c r="D539" i="21"/>
  <c r="D538" i="21"/>
  <c r="O520" i="21"/>
  <c r="N520" i="21"/>
  <c r="M520" i="21"/>
  <c r="L520" i="21"/>
  <c r="K520" i="21"/>
  <c r="J520" i="21"/>
  <c r="I520" i="21"/>
  <c r="H520" i="21"/>
  <c r="G520" i="21"/>
  <c r="F520" i="21"/>
  <c r="E520" i="21"/>
  <c r="D520" i="21"/>
  <c r="O519" i="21"/>
  <c r="N519" i="21"/>
  <c r="M519" i="21"/>
  <c r="L519" i="21"/>
  <c r="K519" i="21"/>
  <c r="J519" i="21"/>
  <c r="I519" i="21"/>
  <c r="H519" i="21"/>
  <c r="G519" i="21"/>
  <c r="F519" i="21"/>
  <c r="E519" i="21"/>
  <c r="D519" i="21"/>
  <c r="O518" i="21"/>
  <c r="N518" i="21"/>
  <c r="M518" i="21"/>
  <c r="L518" i="21"/>
  <c r="K518" i="21"/>
  <c r="J518" i="21"/>
  <c r="I518" i="21"/>
  <c r="H518" i="21"/>
  <c r="G518" i="21"/>
  <c r="F518" i="21"/>
  <c r="E518" i="21"/>
  <c r="D518" i="21"/>
  <c r="P500" i="21"/>
  <c r="D500" i="21"/>
  <c r="P499" i="21"/>
  <c r="D499" i="21"/>
  <c r="D498" i="21"/>
  <c r="D480" i="21"/>
  <c r="P479" i="21"/>
  <c r="D479" i="21"/>
  <c r="P478" i="21"/>
  <c r="D478" i="21"/>
  <c r="P460" i="21"/>
  <c r="D460" i="21"/>
  <c r="P459" i="21"/>
  <c r="D459" i="21"/>
  <c r="P458" i="21"/>
  <c r="D458" i="21"/>
  <c r="P439" i="21"/>
  <c r="D439" i="21"/>
  <c r="P438" i="21"/>
  <c r="D438" i="21"/>
  <c r="P437" i="21"/>
  <c r="D437" i="21"/>
  <c r="D403" i="21"/>
  <c r="D402" i="21"/>
  <c r="D401" i="21"/>
  <c r="D383" i="21"/>
  <c r="D382" i="21"/>
  <c r="D381" i="21"/>
  <c r="D362" i="21"/>
  <c r="D361" i="21"/>
  <c r="D360" i="21"/>
  <c r="P342" i="21"/>
  <c r="D342" i="21"/>
  <c r="P341" i="21"/>
  <c r="D341" i="21"/>
  <c r="P340" i="21"/>
  <c r="D340" i="21"/>
  <c r="P322" i="21"/>
  <c r="D322" i="21"/>
  <c r="P321" i="21"/>
  <c r="D321" i="21"/>
  <c r="P320" i="21"/>
  <c r="D320" i="21"/>
  <c r="D302" i="21"/>
  <c r="D301" i="21"/>
  <c r="D300" i="21"/>
  <c r="D282" i="21"/>
  <c r="D281" i="21"/>
  <c r="D280" i="21"/>
  <c r="P262" i="21"/>
  <c r="D262" i="21"/>
  <c r="P261" i="21"/>
  <c r="D261" i="21"/>
  <c r="P260" i="21"/>
  <c r="D260" i="21"/>
  <c r="D242" i="21"/>
  <c r="D241" i="21"/>
  <c r="D240" i="21"/>
  <c r="D222" i="21"/>
  <c r="D221" i="21"/>
  <c r="P202" i="21"/>
  <c r="D202" i="21"/>
  <c r="P201" i="21"/>
  <c r="D201" i="21"/>
  <c r="P200" i="21"/>
  <c r="D200" i="21"/>
  <c r="P162" i="21"/>
  <c r="O162" i="21"/>
  <c r="N162" i="21"/>
  <c r="M162" i="21"/>
  <c r="L162" i="21"/>
  <c r="K162" i="21"/>
  <c r="J162" i="21"/>
  <c r="I162" i="21"/>
  <c r="H162" i="21"/>
  <c r="G162" i="21"/>
  <c r="F162" i="21"/>
  <c r="E162" i="21"/>
  <c r="D162" i="21"/>
  <c r="P161" i="21"/>
  <c r="O161" i="21"/>
  <c r="N161" i="21"/>
  <c r="M161" i="21"/>
  <c r="L161" i="21"/>
  <c r="K161" i="21"/>
  <c r="J161" i="21"/>
  <c r="I161" i="21"/>
  <c r="H161" i="21"/>
  <c r="G161" i="21"/>
  <c r="F161" i="21"/>
  <c r="E161" i="21"/>
  <c r="D161" i="21"/>
  <c r="O142" i="21"/>
  <c r="N142" i="21"/>
  <c r="M142" i="21"/>
  <c r="L142" i="21"/>
  <c r="K142" i="21"/>
  <c r="J142" i="21"/>
  <c r="I142" i="21"/>
  <c r="H142" i="21"/>
  <c r="O141" i="21"/>
  <c r="N141" i="21"/>
  <c r="M141" i="21"/>
  <c r="L141" i="21"/>
  <c r="K141" i="21"/>
  <c r="J141" i="21"/>
  <c r="I141" i="21"/>
  <c r="H141" i="21"/>
  <c r="O140" i="21"/>
  <c r="N140" i="21"/>
  <c r="M140" i="21"/>
  <c r="L140" i="21"/>
  <c r="K140" i="21"/>
  <c r="J140" i="21"/>
  <c r="I140" i="21"/>
  <c r="H140" i="21"/>
  <c r="O122" i="21"/>
  <c r="N122" i="21"/>
  <c r="M122" i="21"/>
  <c r="L122" i="21"/>
  <c r="O121" i="21"/>
  <c r="N121" i="21"/>
  <c r="M121" i="21"/>
  <c r="L121" i="21"/>
  <c r="O120" i="21"/>
  <c r="N120" i="21"/>
  <c r="M120" i="21"/>
  <c r="L120" i="21"/>
  <c r="K100" i="21"/>
  <c r="L100" i="21"/>
  <c r="M100" i="21"/>
  <c r="N100" i="21"/>
  <c r="O100" i="21"/>
  <c r="K101" i="21"/>
  <c r="L101" i="21"/>
  <c r="M101" i="21"/>
  <c r="N101" i="21"/>
  <c r="O101" i="21"/>
  <c r="K102" i="21"/>
  <c r="L102" i="21"/>
  <c r="M102" i="21"/>
  <c r="N102" i="21"/>
  <c r="O102" i="21"/>
  <c r="K80" i="21"/>
  <c r="L80" i="21"/>
  <c r="M80" i="21"/>
  <c r="N80" i="21"/>
  <c r="O80" i="21"/>
  <c r="K81" i="21"/>
  <c r="L81" i="21"/>
  <c r="M81" i="21"/>
  <c r="N81" i="21"/>
  <c r="O81" i="21"/>
  <c r="K82" i="21"/>
  <c r="L82" i="21"/>
  <c r="M82" i="21"/>
  <c r="N82" i="21"/>
  <c r="O82" i="21"/>
  <c r="O62" i="21"/>
  <c r="M62" i="21"/>
  <c r="L62" i="21"/>
  <c r="K62" i="21"/>
  <c r="M61" i="21"/>
  <c r="L61" i="21"/>
  <c r="K61" i="21"/>
  <c r="I61" i="21"/>
  <c r="N60" i="21"/>
  <c r="M60" i="21"/>
  <c r="L60" i="21"/>
  <c r="K60" i="21"/>
  <c r="M42" i="21"/>
  <c r="L42" i="21"/>
  <c r="M41" i="21"/>
  <c r="L41" i="21"/>
  <c r="M40" i="21"/>
  <c r="L40" i="21"/>
  <c r="D140" i="21"/>
  <c r="E141" i="21"/>
  <c r="G142" i="21"/>
  <c r="P139" i="21"/>
  <c r="P140" i="21"/>
  <c r="D119" i="21"/>
  <c r="E120" i="21"/>
  <c r="F120" i="21"/>
  <c r="H122" i="21"/>
  <c r="I122" i="21"/>
  <c r="S119" i="21"/>
  <c r="P119" i="21"/>
  <c r="P121" i="21"/>
  <c r="D99" i="21"/>
  <c r="J100" i="21"/>
  <c r="D79" i="21"/>
  <c r="E80" i="21"/>
  <c r="F80" i="21"/>
  <c r="R79" i="21"/>
  <c r="H80" i="21"/>
  <c r="I82" i="21"/>
  <c r="S79" i="21"/>
  <c r="D59" i="21"/>
  <c r="E62" i="21"/>
  <c r="F62" i="21"/>
  <c r="H62" i="21"/>
  <c r="S59" i="21"/>
  <c r="D39" i="21"/>
  <c r="D40" i="21" s="1"/>
  <c r="L19" i="21"/>
  <c r="L20" i="21" s="1"/>
  <c r="M19" i="21"/>
  <c r="M21" i="21" s="1"/>
  <c r="P141" i="21"/>
  <c r="P142" i="21"/>
  <c r="P122" i="21"/>
  <c r="P118" i="21"/>
  <c r="P120" i="21"/>
  <c r="D102" i="21"/>
  <c r="Q99" i="21"/>
  <c r="J81" i="21"/>
  <c r="S82" i="21"/>
  <c r="S80" i="21"/>
  <c r="S81" i="21"/>
  <c r="J82" i="21"/>
  <c r="J80" i="21"/>
  <c r="J61" i="21"/>
  <c r="J60" i="21"/>
  <c r="S62" i="21"/>
  <c r="S61" i="21"/>
  <c r="S60" i="21"/>
  <c r="G62" i="21"/>
  <c r="R59" i="21"/>
  <c r="J62" i="21"/>
  <c r="G120" i="21"/>
  <c r="R119" i="21"/>
  <c r="D120" i="21"/>
  <c r="Q119" i="21"/>
  <c r="I120" i="21"/>
  <c r="I121" i="21"/>
  <c r="S121" i="21"/>
  <c r="S122" i="21"/>
  <c r="S120" i="21"/>
  <c r="J120" i="21"/>
  <c r="J121" i="21"/>
  <c r="K120" i="21"/>
  <c r="K121" i="21"/>
  <c r="D82" i="21"/>
  <c r="Q79" i="21"/>
  <c r="Q59" i="21"/>
  <c r="G140" i="21"/>
  <c r="D142" i="21"/>
  <c r="E142" i="21"/>
  <c r="F142" i="21"/>
  <c r="H120" i="21"/>
  <c r="D122" i="21"/>
  <c r="E122" i="21"/>
  <c r="F121" i="21"/>
  <c r="F122" i="21"/>
  <c r="G121" i="21"/>
  <c r="G122" i="21"/>
  <c r="H121" i="21"/>
  <c r="J102" i="21"/>
  <c r="J101" i="21"/>
  <c r="H102" i="21"/>
  <c r="H101" i="21"/>
  <c r="G102" i="21"/>
  <c r="G101" i="21"/>
  <c r="D101" i="21"/>
  <c r="F102" i="21"/>
  <c r="F101" i="21"/>
  <c r="E102" i="21"/>
  <c r="E101" i="21"/>
  <c r="I80" i="21"/>
  <c r="I81" i="21"/>
  <c r="H19" i="21"/>
  <c r="H22" i="21" s="1"/>
  <c r="H82" i="21"/>
  <c r="H81" i="21"/>
  <c r="D80" i="21"/>
  <c r="G82" i="21"/>
  <c r="G81" i="21"/>
  <c r="G80" i="21"/>
  <c r="D81" i="21"/>
  <c r="F82" i="21"/>
  <c r="F81" i="21"/>
  <c r="E82" i="21"/>
  <c r="E81" i="21"/>
  <c r="I62" i="21"/>
  <c r="D60" i="21"/>
  <c r="E60" i="21"/>
  <c r="D61" i="21"/>
  <c r="D62" i="21"/>
  <c r="F60" i="21"/>
  <c r="G60" i="21"/>
  <c r="F61" i="21"/>
  <c r="H60" i="21"/>
  <c r="G61" i="21"/>
  <c r="I60" i="21"/>
  <c r="H61" i="21"/>
  <c r="I42" i="21"/>
  <c r="H42" i="21"/>
  <c r="P99" i="21"/>
  <c r="I19" i="21"/>
  <c r="I20" i="21" s="1"/>
  <c r="C41" i="21"/>
  <c r="C42" i="21"/>
  <c r="C40" i="21"/>
  <c r="P100" i="21"/>
  <c r="P101" i="21"/>
  <c r="P102" i="21"/>
  <c r="T318" i="21"/>
  <c r="S318" i="21"/>
  <c r="P318" i="21"/>
  <c r="P359" i="21"/>
  <c r="P361" i="21"/>
  <c r="P360" i="21"/>
  <c r="P362" i="21"/>
  <c r="Q200" i="21"/>
  <c r="P198" i="21"/>
  <c r="P556" i="21"/>
  <c r="P576" i="21"/>
  <c r="P400" i="21"/>
  <c r="P401" i="21" s="1"/>
  <c r="P380" i="21"/>
  <c r="P381" i="21" s="1"/>
  <c r="P402" i="21"/>
  <c r="P403" i="21"/>
  <c r="P383" i="21"/>
  <c r="P382" i="21"/>
  <c r="P299" i="21"/>
  <c r="P302" i="21" s="1"/>
  <c r="P279" i="21"/>
  <c r="P258" i="21"/>
  <c r="P239" i="21"/>
  <c r="P39" i="21" s="1"/>
  <c r="P219" i="21"/>
  <c r="P220" i="21" s="1"/>
  <c r="P241" i="21"/>
  <c r="P240" i="21"/>
  <c r="P242" i="21"/>
  <c r="P221" i="21"/>
  <c r="P301" i="21"/>
  <c r="P300" i="21"/>
  <c r="P282" i="21"/>
  <c r="P281" i="21"/>
  <c r="P280" i="21"/>
  <c r="P496" i="21"/>
  <c r="P476" i="21"/>
  <c r="P456" i="21"/>
  <c r="P399" i="21"/>
  <c r="P379" i="21"/>
  <c r="P435" i="21"/>
  <c r="R200" i="21"/>
  <c r="T379" i="21"/>
  <c r="S399" i="21"/>
  <c r="T399" i="21"/>
  <c r="S435" i="21"/>
  <c r="T435" i="21"/>
  <c r="T456" i="21"/>
  <c r="T476" i="21"/>
  <c r="T496" i="21"/>
  <c r="T556" i="21"/>
  <c r="S576" i="21"/>
  <c r="T576" i="21"/>
  <c r="T739" i="21"/>
  <c r="P598" i="21"/>
  <c r="S379" i="21"/>
  <c r="I40" i="21"/>
  <c r="F100" i="21"/>
  <c r="G100" i="21"/>
  <c r="H100" i="21"/>
  <c r="T338" i="21"/>
  <c r="S338" i="21"/>
  <c r="P338" i="21"/>
  <c r="P601" i="21"/>
  <c r="P600" i="21"/>
  <c r="P599" i="21"/>
  <c r="M18" i="21"/>
  <c r="N18" i="21"/>
  <c r="O18" i="21"/>
  <c r="T18" i="21"/>
  <c r="P517" i="21"/>
  <c r="P537" i="21"/>
  <c r="P538" i="21"/>
  <c r="P539" i="21"/>
  <c r="P540" i="21"/>
  <c r="P520" i="21"/>
  <c r="P519" i="21"/>
  <c r="P518" i="21"/>
  <c r="P79" i="21"/>
  <c r="T759" i="21"/>
  <c r="P759" i="21"/>
  <c r="P739" i="21"/>
  <c r="P82" i="21"/>
  <c r="P80" i="21"/>
  <c r="P81" i="21"/>
  <c r="T699" i="21"/>
  <c r="P699" i="21"/>
  <c r="T819" i="21"/>
  <c r="S819" i="21"/>
  <c r="P819" i="21"/>
  <c r="T799" i="21"/>
  <c r="S799" i="21"/>
  <c r="P799" i="21"/>
  <c r="T778" i="21"/>
  <c r="T779" i="21"/>
  <c r="S779" i="21"/>
  <c r="P779" i="21"/>
  <c r="P138" i="21"/>
  <c r="D98" i="21"/>
  <c r="D100" i="21"/>
  <c r="H40" i="21"/>
  <c r="T658" i="21"/>
  <c r="P658" i="21"/>
  <c r="T637" i="21"/>
  <c r="T617" i="21"/>
  <c r="T597" i="21"/>
  <c r="P597" i="21"/>
  <c r="T98" i="21"/>
  <c r="T719" i="21"/>
  <c r="T679" i="21"/>
  <c r="S298" i="21"/>
  <c r="T298" i="21"/>
  <c r="P298" i="21"/>
  <c r="S278" i="21"/>
  <c r="T278" i="21"/>
  <c r="P278" i="21"/>
  <c r="T258" i="21"/>
  <c r="S258" i="21"/>
  <c r="T238" i="21"/>
  <c r="S238" i="21"/>
  <c r="P238" i="21"/>
  <c r="T218" i="21"/>
  <c r="S218" i="21"/>
  <c r="P217" i="21"/>
  <c r="P218" i="21"/>
  <c r="T161" i="21"/>
  <c r="T160" i="21"/>
  <c r="P158" i="21"/>
  <c r="P38" i="21"/>
  <c r="T358" i="21"/>
  <c r="T38" i="21"/>
  <c r="P358" i="21"/>
  <c r="T536" i="21"/>
  <c r="P536" i="21"/>
  <c r="T516" i="21"/>
  <c r="P516" i="21"/>
  <c r="P78" i="21"/>
  <c r="S699" i="21"/>
  <c r="S496" i="21"/>
  <c r="S476" i="21"/>
  <c r="S456" i="21"/>
  <c r="L18" i="21"/>
  <c r="S759" i="21"/>
  <c r="R759" i="21"/>
  <c r="Q759" i="21"/>
  <c r="S739" i="21"/>
  <c r="R739" i="21"/>
  <c r="Q739" i="21"/>
  <c r="S719" i="21"/>
  <c r="R719" i="21"/>
  <c r="Q719" i="21"/>
  <c r="S679" i="21"/>
  <c r="R679" i="21"/>
  <c r="Q679" i="21"/>
  <c r="R699" i="21"/>
  <c r="Q699" i="21"/>
  <c r="S658" i="21"/>
  <c r="R658" i="21"/>
  <c r="R660" i="21"/>
  <c r="Q658" i="21"/>
  <c r="S637" i="21"/>
  <c r="R637" i="21"/>
  <c r="R639" i="21"/>
  <c r="Q637" i="21"/>
  <c r="S617" i="21"/>
  <c r="R617" i="21"/>
  <c r="Q617" i="21"/>
  <c r="S597" i="21"/>
  <c r="R597" i="21"/>
  <c r="Q597" i="21"/>
  <c r="R576" i="21"/>
  <c r="Q576" i="21"/>
  <c r="S556" i="21"/>
  <c r="R556" i="21"/>
  <c r="Q556" i="21"/>
  <c r="S536" i="21"/>
  <c r="R536" i="21"/>
  <c r="Q536" i="21"/>
  <c r="S516" i="21"/>
  <c r="R516" i="21"/>
  <c r="Q516" i="21"/>
  <c r="R496" i="21"/>
  <c r="Q496" i="21"/>
  <c r="R476" i="21"/>
  <c r="Q476" i="21"/>
  <c r="R456" i="21"/>
  <c r="Q456" i="21"/>
  <c r="R435" i="21"/>
  <c r="Q435" i="21"/>
  <c r="R399" i="21"/>
  <c r="Q399" i="21"/>
  <c r="R379" i="21"/>
  <c r="Q379" i="21"/>
  <c r="S358" i="21"/>
  <c r="R358" i="21"/>
  <c r="Q358" i="21"/>
  <c r="R338" i="21"/>
  <c r="Q338" i="21"/>
  <c r="Q318" i="21"/>
  <c r="R318" i="21"/>
  <c r="R298" i="21"/>
  <c r="Q298" i="21"/>
  <c r="R278" i="21"/>
  <c r="Q278" i="21"/>
  <c r="R258" i="21"/>
  <c r="Q258" i="21"/>
  <c r="R238" i="21"/>
  <c r="Q238" i="21"/>
  <c r="R218" i="21"/>
  <c r="Q218" i="21"/>
  <c r="R160" i="21"/>
  <c r="Q160" i="21"/>
  <c r="R819" i="21"/>
  <c r="R799" i="21"/>
  <c r="R779" i="21"/>
  <c r="S718" i="21"/>
  <c r="R718" i="21"/>
  <c r="Q718" i="21"/>
  <c r="S38" i="21"/>
  <c r="S160" i="21"/>
  <c r="R38" i="21"/>
  <c r="Q38" i="21"/>
  <c r="K18" i="21"/>
  <c r="E40" i="21"/>
  <c r="D38" i="21"/>
  <c r="S98" i="21"/>
  <c r="S118" i="21"/>
  <c r="R118" i="21"/>
  <c r="R120" i="21"/>
  <c r="D118" i="21"/>
  <c r="S138" i="21"/>
  <c r="T138" i="21"/>
  <c r="I18" i="21"/>
  <c r="T118" i="21"/>
  <c r="T78" i="21"/>
  <c r="Q118" i="21"/>
  <c r="Q120" i="21"/>
  <c r="J18" i="21"/>
  <c r="P336" i="21"/>
  <c r="P337" i="21"/>
  <c r="S18" i="21"/>
  <c r="T718" i="21"/>
  <c r="P718" i="21"/>
  <c r="T698" i="21"/>
  <c r="S698" i="21"/>
  <c r="R698" i="21"/>
  <c r="Q698" i="21"/>
  <c r="P698" i="21"/>
  <c r="Q677" i="21"/>
  <c r="T678" i="21"/>
  <c r="S678" i="21"/>
  <c r="R678" i="21"/>
  <c r="P678" i="21"/>
  <c r="T434" i="21"/>
  <c r="S434" i="21"/>
  <c r="R434" i="21"/>
  <c r="Q434" i="21"/>
  <c r="P434" i="21"/>
  <c r="S766" i="21"/>
  <c r="R766" i="21"/>
  <c r="Q766" i="21"/>
  <c r="T137" i="21"/>
  <c r="S137" i="21"/>
  <c r="S78" i="21"/>
  <c r="D78" i="21"/>
  <c r="Q78" i="21"/>
  <c r="Q80" i="21"/>
  <c r="H18" i="21"/>
  <c r="E100" i="21"/>
  <c r="R78" i="21"/>
  <c r="R80" i="21"/>
  <c r="R98" i="21"/>
  <c r="R100" i="21"/>
  <c r="P98" i="21"/>
  <c r="Q98" i="21"/>
  <c r="Q100" i="21"/>
  <c r="E140" i="21"/>
  <c r="F140" i="21"/>
  <c r="R138" i="21"/>
  <c r="Q138" i="21"/>
  <c r="Q140" i="21"/>
  <c r="U580" i="21"/>
  <c r="Q779" i="21"/>
  <c r="Q799" i="21"/>
  <c r="Q819" i="21"/>
  <c r="P555" i="21"/>
  <c r="T555" i="21"/>
  <c r="S555" i="21"/>
  <c r="R555" i="21"/>
  <c r="Q555" i="21"/>
  <c r="T575" i="21"/>
  <c r="S575" i="21"/>
  <c r="R575" i="21"/>
  <c r="Q575" i="21"/>
  <c r="P575" i="21"/>
  <c r="I41" i="21"/>
  <c r="D37" i="21"/>
  <c r="D57" i="21"/>
  <c r="D117" i="21"/>
  <c r="D121" i="21"/>
  <c r="E121" i="21"/>
  <c r="D97" i="21"/>
  <c r="D77" i="21"/>
  <c r="Q201" i="21"/>
  <c r="P197" i="21"/>
  <c r="P297" i="21"/>
  <c r="Q297" i="21"/>
  <c r="R297" i="21"/>
  <c r="S297" i="21"/>
  <c r="T297" i="21"/>
  <c r="P277" i="21"/>
  <c r="Q277" i="21"/>
  <c r="R277" i="21"/>
  <c r="S277" i="21"/>
  <c r="T277" i="21"/>
  <c r="Q257" i="21"/>
  <c r="Q261" i="21"/>
  <c r="R257" i="21"/>
  <c r="S257" i="21"/>
  <c r="T257" i="21"/>
  <c r="P237" i="21"/>
  <c r="Q237" i="21"/>
  <c r="R237" i="21"/>
  <c r="S237" i="21"/>
  <c r="T237" i="21"/>
  <c r="Q217" i="21"/>
  <c r="R217" i="21"/>
  <c r="S217" i="21"/>
  <c r="T217" i="21"/>
  <c r="H41" i="21"/>
  <c r="M17" i="21"/>
  <c r="Q97" i="21"/>
  <c r="Q101" i="21"/>
  <c r="S77" i="21"/>
  <c r="Q57" i="21"/>
  <c r="Q61" i="21"/>
  <c r="S97" i="21"/>
  <c r="S117" i="21"/>
  <c r="R117" i="21"/>
  <c r="R121" i="21"/>
  <c r="Q77" i="21"/>
  <c r="Q81" i="21"/>
  <c r="T117" i="21"/>
  <c r="P117" i="21"/>
  <c r="T57" i="21"/>
  <c r="S57" i="21"/>
  <c r="T97" i="21"/>
  <c r="P97" i="21"/>
  <c r="R97" i="21"/>
  <c r="R101" i="21"/>
  <c r="R77" i="21"/>
  <c r="R81" i="21"/>
  <c r="T77" i="21"/>
  <c r="P77" i="21"/>
  <c r="P57" i="21"/>
  <c r="R57" i="21"/>
  <c r="R61" i="21"/>
  <c r="Q117" i="21"/>
  <c r="Q121" i="21"/>
  <c r="Q336" i="21"/>
  <c r="R336" i="21"/>
  <c r="S336" i="21"/>
  <c r="T336" i="21"/>
  <c r="Q337" i="21"/>
  <c r="R337" i="21"/>
  <c r="S337" i="21"/>
  <c r="T337" i="21"/>
  <c r="P316" i="21"/>
  <c r="Q316" i="21"/>
  <c r="R316" i="21"/>
  <c r="S316" i="21"/>
  <c r="T316" i="21"/>
  <c r="P317" i="21"/>
  <c r="Q317" i="21"/>
  <c r="R317" i="21"/>
  <c r="S317" i="21"/>
  <c r="T317" i="21"/>
  <c r="P357" i="21"/>
  <c r="Q357" i="21"/>
  <c r="R357" i="21"/>
  <c r="S357" i="21"/>
  <c r="T357" i="21"/>
  <c r="P398" i="21"/>
  <c r="Q398" i="21"/>
  <c r="R398" i="21"/>
  <c r="S398" i="21"/>
  <c r="T398" i="21"/>
  <c r="P378" i="21"/>
  <c r="Q378" i="21"/>
  <c r="R378" i="21"/>
  <c r="S378" i="21"/>
  <c r="T378" i="21"/>
  <c r="Q455" i="21"/>
  <c r="Q459" i="21"/>
  <c r="P455" i="21"/>
  <c r="R455" i="21"/>
  <c r="S455" i="21"/>
  <c r="T455" i="21"/>
  <c r="P475" i="21"/>
  <c r="Q475" i="21"/>
  <c r="R475" i="21"/>
  <c r="S475" i="21"/>
  <c r="T475" i="21"/>
  <c r="P495" i="21"/>
  <c r="Q495" i="21"/>
  <c r="R495" i="21"/>
  <c r="S495" i="21"/>
  <c r="T495" i="21"/>
  <c r="P535" i="21"/>
  <c r="Q535" i="21"/>
  <c r="R535" i="21"/>
  <c r="S535" i="21"/>
  <c r="T535" i="21"/>
  <c r="P515" i="21"/>
  <c r="Q515" i="21"/>
  <c r="R515" i="21"/>
  <c r="S515" i="21"/>
  <c r="T515" i="21"/>
  <c r="P596" i="21"/>
  <c r="Q596" i="21"/>
  <c r="R596" i="21"/>
  <c r="S596" i="21"/>
  <c r="T596" i="21"/>
  <c r="P616" i="21"/>
  <c r="Q616" i="21"/>
  <c r="R616" i="21"/>
  <c r="S616" i="21"/>
  <c r="T616" i="21"/>
  <c r="Q636" i="21"/>
  <c r="R636" i="21"/>
  <c r="S636" i="21"/>
  <c r="T636" i="21"/>
  <c r="P657" i="21"/>
  <c r="Q657" i="21"/>
  <c r="R657" i="21"/>
  <c r="S657" i="21"/>
  <c r="T657" i="21"/>
  <c r="P758" i="21"/>
  <c r="Q758" i="21"/>
  <c r="R758" i="21"/>
  <c r="S758" i="21"/>
  <c r="T758" i="21"/>
  <c r="P818" i="21"/>
  <c r="Q818" i="21"/>
  <c r="R818" i="21"/>
  <c r="S818" i="21"/>
  <c r="T818" i="21"/>
  <c r="P798" i="21"/>
  <c r="Q798" i="21"/>
  <c r="R798" i="21"/>
  <c r="S798" i="21"/>
  <c r="T798" i="21"/>
  <c r="Q778" i="21"/>
  <c r="Q782" i="21"/>
  <c r="P778" i="21"/>
  <c r="R778" i="21"/>
  <c r="S778" i="21"/>
  <c r="T737" i="21"/>
  <c r="S737" i="21"/>
  <c r="R737" i="21"/>
  <c r="Q737" i="21"/>
  <c r="P737" i="21"/>
  <c r="T736" i="21"/>
  <c r="S736" i="21"/>
  <c r="R736" i="21"/>
  <c r="Q736" i="21"/>
  <c r="P736" i="21"/>
  <c r="T735" i="21"/>
  <c r="S735" i="21"/>
  <c r="R735" i="21"/>
  <c r="Q735" i="21"/>
  <c r="P735" i="21"/>
  <c r="T734" i="21"/>
  <c r="S734" i="21"/>
  <c r="R734" i="21"/>
  <c r="Q734" i="21"/>
  <c r="P734" i="21"/>
  <c r="T733" i="21"/>
  <c r="S733" i="21"/>
  <c r="R733" i="21"/>
  <c r="Q733" i="21"/>
  <c r="P733" i="21"/>
  <c r="T732" i="21"/>
  <c r="S732" i="21"/>
  <c r="R732" i="21"/>
  <c r="Q732" i="21"/>
  <c r="P732" i="21"/>
  <c r="T731" i="21"/>
  <c r="S731" i="21"/>
  <c r="R731" i="21"/>
  <c r="Q731" i="21"/>
  <c r="P731" i="21"/>
  <c r="T730" i="21"/>
  <c r="S730" i="21"/>
  <c r="R730" i="21"/>
  <c r="Q730" i="21"/>
  <c r="P730" i="21"/>
  <c r="T729" i="21"/>
  <c r="S729" i="21"/>
  <c r="R729" i="21"/>
  <c r="Q729" i="21"/>
  <c r="P729" i="21"/>
  <c r="T728" i="21"/>
  <c r="S728" i="21"/>
  <c r="R728" i="21"/>
  <c r="Q728" i="21"/>
  <c r="P728" i="21"/>
  <c r="T727" i="21"/>
  <c r="S727" i="21"/>
  <c r="R727" i="21"/>
  <c r="Q727" i="21"/>
  <c r="P727" i="21"/>
  <c r="P157" i="21"/>
  <c r="P37" i="21"/>
  <c r="T162" i="21"/>
  <c r="S162" i="21"/>
  <c r="R162" i="21"/>
  <c r="Q162" i="21"/>
  <c r="P156" i="21"/>
  <c r="P155" i="21"/>
  <c r="P154" i="21"/>
  <c r="P153" i="21"/>
  <c r="P152" i="21"/>
  <c r="P151" i="21"/>
  <c r="P150" i="21"/>
  <c r="P149" i="21"/>
  <c r="P148" i="21"/>
  <c r="P147" i="21"/>
  <c r="P146" i="21"/>
  <c r="T433" i="21"/>
  <c r="S433" i="21"/>
  <c r="R433" i="21"/>
  <c r="Q433" i="21"/>
  <c r="P433" i="21"/>
  <c r="P296" i="21"/>
  <c r="Q296" i="21"/>
  <c r="R296" i="21"/>
  <c r="S296" i="21"/>
  <c r="T296" i="21"/>
  <c r="P276" i="21"/>
  <c r="Q276" i="21"/>
  <c r="R276" i="21"/>
  <c r="S276" i="21"/>
  <c r="T276" i="21"/>
  <c r="P256" i="21"/>
  <c r="Q256" i="21"/>
  <c r="R256" i="21"/>
  <c r="S256" i="21"/>
  <c r="T256" i="21"/>
  <c r="P236" i="21"/>
  <c r="Q236" i="21"/>
  <c r="R236" i="21"/>
  <c r="S236" i="21"/>
  <c r="T236" i="21"/>
  <c r="P216" i="21"/>
  <c r="Q216" i="21"/>
  <c r="R216" i="21"/>
  <c r="S216" i="21"/>
  <c r="T216" i="21"/>
  <c r="P494" i="21"/>
  <c r="Q494" i="21"/>
  <c r="R494" i="21"/>
  <c r="S494" i="21"/>
  <c r="T494" i="21"/>
  <c r="P474" i="21"/>
  <c r="Q474" i="21"/>
  <c r="R474" i="21"/>
  <c r="S474" i="21"/>
  <c r="T474" i="21"/>
  <c r="P514" i="21"/>
  <c r="Q514" i="21"/>
  <c r="R514" i="21"/>
  <c r="S514" i="21"/>
  <c r="T514" i="21"/>
  <c r="P534" i="21"/>
  <c r="Q534" i="21"/>
  <c r="R534" i="21"/>
  <c r="S534" i="21"/>
  <c r="T534" i="21"/>
  <c r="P454" i="21"/>
  <c r="Q454" i="21"/>
  <c r="R454" i="21"/>
  <c r="S454" i="21"/>
  <c r="T454" i="21"/>
  <c r="D116" i="21"/>
  <c r="J122" i="21"/>
  <c r="K122" i="21"/>
  <c r="D96" i="21"/>
  <c r="D76" i="21"/>
  <c r="D56" i="21"/>
  <c r="D36" i="21"/>
  <c r="Q161" i="21"/>
  <c r="R161" i="21"/>
  <c r="S161" i="21"/>
  <c r="U162" i="21"/>
  <c r="P717" i="21"/>
  <c r="Q717" i="21"/>
  <c r="R717" i="21"/>
  <c r="S717" i="21"/>
  <c r="T717" i="21"/>
  <c r="P697" i="21"/>
  <c r="Q697" i="21"/>
  <c r="R697" i="21"/>
  <c r="S697" i="21"/>
  <c r="T697" i="21"/>
  <c r="P677" i="21"/>
  <c r="R677" i="21"/>
  <c r="R37" i="21"/>
  <c r="Q37" i="21"/>
  <c r="S96" i="21"/>
  <c r="R116" i="21"/>
  <c r="R122" i="21"/>
  <c r="S116" i="21"/>
  <c r="T116" i="21"/>
  <c r="P116" i="21"/>
  <c r="T37" i="21"/>
  <c r="S37" i="21"/>
  <c r="R96" i="21"/>
  <c r="R102" i="21"/>
  <c r="T96" i="21"/>
  <c r="P96" i="21"/>
  <c r="R56" i="21"/>
  <c r="R62" i="21"/>
  <c r="T56" i="21"/>
  <c r="S56" i="21"/>
  <c r="P56" i="21"/>
  <c r="T36" i="21"/>
  <c r="S36" i="21"/>
  <c r="S76" i="21"/>
  <c r="R76" i="21"/>
  <c r="R82" i="21"/>
  <c r="T76" i="21"/>
  <c r="P76" i="21"/>
  <c r="Q116" i="21"/>
  <c r="Q122" i="21"/>
  <c r="Q96" i="21"/>
  <c r="Q102" i="21"/>
  <c r="Q76" i="21"/>
  <c r="Q82" i="21"/>
  <c r="Q56" i="21"/>
  <c r="Q62" i="21"/>
  <c r="Q36" i="21"/>
  <c r="R36" i="21"/>
  <c r="P196" i="21"/>
  <c r="S176" i="21"/>
  <c r="P176" i="21"/>
  <c r="Q176" i="21"/>
  <c r="R176" i="21"/>
  <c r="T176" i="21"/>
  <c r="P175" i="21"/>
  <c r="T656" i="21"/>
  <c r="P656" i="21"/>
  <c r="Q656" i="21"/>
  <c r="R656" i="21"/>
  <c r="S656" i="21"/>
  <c r="Q635" i="21"/>
  <c r="R635" i="21"/>
  <c r="S635" i="21"/>
  <c r="T635" i="21"/>
  <c r="P615" i="21"/>
  <c r="Q615" i="21"/>
  <c r="R615" i="21"/>
  <c r="S615" i="21"/>
  <c r="T615" i="21"/>
  <c r="P595" i="21"/>
  <c r="Q595" i="21"/>
  <c r="R595" i="21"/>
  <c r="S595" i="21"/>
  <c r="T595" i="21"/>
  <c r="P356" i="21"/>
  <c r="Q356" i="21"/>
  <c r="R356" i="21"/>
  <c r="S356" i="21"/>
  <c r="T356" i="21"/>
  <c r="E419" i="21"/>
  <c r="F419" i="21"/>
  <c r="G419" i="21"/>
  <c r="H419" i="21"/>
  <c r="I419" i="21"/>
  <c r="J419" i="21"/>
  <c r="K419" i="21"/>
  <c r="L419" i="21"/>
  <c r="M419" i="21"/>
  <c r="N419" i="21"/>
  <c r="O419" i="21"/>
  <c r="D419" i="21"/>
  <c r="D58" i="21"/>
  <c r="P574" i="21"/>
  <c r="Q574" i="21"/>
  <c r="R574" i="21"/>
  <c r="S574" i="21"/>
  <c r="T574" i="21"/>
  <c r="P554" i="21"/>
  <c r="Q554" i="21"/>
  <c r="R554" i="21"/>
  <c r="S554" i="21"/>
  <c r="T554" i="21"/>
  <c r="P58" i="21"/>
  <c r="Q58" i="21"/>
  <c r="Q60" i="21"/>
  <c r="R60" i="21"/>
  <c r="G18" i="21"/>
  <c r="D18" i="21"/>
  <c r="F18" i="21"/>
  <c r="E18" i="21"/>
  <c r="P757" i="21"/>
  <c r="Q757" i="21"/>
  <c r="R757" i="21"/>
  <c r="S757" i="21"/>
  <c r="T757" i="21"/>
  <c r="F141" i="21"/>
  <c r="G141" i="21"/>
  <c r="I17" i="21"/>
  <c r="K17" i="21"/>
  <c r="L17" i="21"/>
  <c r="N17" i="21"/>
  <c r="O17" i="21"/>
  <c r="D141" i="21"/>
  <c r="P738" i="21"/>
  <c r="Q738" i="21"/>
  <c r="R738" i="21"/>
  <c r="S738" i="21"/>
  <c r="T738" i="21"/>
  <c r="R18" i="21"/>
  <c r="P18" i="21"/>
  <c r="S136" i="21"/>
  <c r="O16" i="21"/>
  <c r="M16" i="21"/>
  <c r="Q18" i="21"/>
  <c r="L16" i="21"/>
  <c r="P137" i="21"/>
  <c r="I16" i="21"/>
  <c r="K16" i="21"/>
  <c r="J16" i="21"/>
  <c r="H21" i="21"/>
  <c r="H16" i="21"/>
  <c r="R137" i="21"/>
  <c r="Q137" i="21"/>
  <c r="Q141" i="21"/>
  <c r="E16" i="21"/>
  <c r="D16" i="21"/>
  <c r="F17" i="21"/>
  <c r="J17" i="21"/>
  <c r="T17" i="21"/>
  <c r="E17" i="21"/>
  <c r="G17" i="21"/>
  <c r="D17" i="21"/>
  <c r="T136" i="21"/>
  <c r="N16" i="21"/>
  <c r="R136" i="21"/>
  <c r="G16" i="21"/>
  <c r="P136" i="21"/>
  <c r="F16" i="21"/>
  <c r="Q136" i="21"/>
  <c r="Q142" i="21"/>
  <c r="R17" i="21"/>
  <c r="P17" i="21"/>
  <c r="T16" i="21"/>
  <c r="S16" i="21"/>
  <c r="R16" i="21"/>
  <c r="S17" i="21"/>
  <c r="Q16" i="21"/>
  <c r="Q17" i="21"/>
  <c r="P16" i="21"/>
  <c r="P817" i="21"/>
  <c r="Q817" i="21"/>
  <c r="R817" i="21"/>
  <c r="S817" i="21"/>
  <c r="T817" i="21"/>
  <c r="P797" i="21"/>
  <c r="Q797" i="21"/>
  <c r="R797" i="21"/>
  <c r="S797" i="21"/>
  <c r="T797" i="21"/>
  <c r="P777" i="21"/>
  <c r="Q777" i="21"/>
  <c r="R777" i="21"/>
  <c r="S777" i="21"/>
  <c r="T777" i="21"/>
  <c r="P417" i="21"/>
  <c r="Q417" i="21"/>
  <c r="R417" i="21"/>
  <c r="S417" i="21"/>
  <c r="T417" i="21"/>
  <c r="P397" i="21"/>
  <c r="Q397" i="21"/>
  <c r="R397" i="21"/>
  <c r="S397" i="21"/>
  <c r="T397" i="21"/>
  <c r="T377" i="21"/>
  <c r="S377" i="21"/>
  <c r="R377" i="21"/>
  <c r="Q377" i="21"/>
  <c r="P377" i="21"/>
  <c r="T816" i="21"/>
  <c r="S816" i="21"/>
  <c r="R816" i="21"/>
  <c r="Q816" i="21"/>
  <c r="P816" i="21"/>
  <c r="T815" i="21"/>
  <c r="S815" i="21"/>
  <c r="R815" i="21"/>
  <c r="Q815" i="21"/>
  <c r="P815" i="21"/>
  <c r="T814" i="21"/>
  <c r="S814" i="21"/>
  <c r="R814" i="21"/>
  <c r="Q814" i="21"/>
  <c r="P814" i="21"/>
  <c r="T813" i="21"/>
  <c r="S813" i="21"/>
  <c r="R813" i="21"/>
  <c r="Q813" i="21"/>
  <c r="P813" i="21"/>
  <c r="T812" i="21"/>
  <c r="S812" i="21"/>
  <c r="R812" i="21"/>
  <c r="Q812" i="21"/>
  <c r="P812" i="21"/>
  <c r="T811" i="21"/>
  <c r="S811" i="21"/>
  <c r="R811" i="21"/>
  <c r="Q811" i="21"/>
  <c r="P811" i="21"/>
  <c r="T810" i="21"/>
  <c r="S810" i="21"/>
  <c r="R810" i="21"/>
  <c r="Q810" i="21"/>
  <c r="P810" i="21"/>
  <c r="T809" i="21"/>
  <c r="S809" i="21"/>
  <c r="R809" i="21"/>
  <c r="Q809" i="21"/>
  <c r="P809" i="21"/>
  <c r="T808" i="21"/>
  <c r="S808" i="21"/>
  <c r="R808" i="21"/>
  <c r="Q808" i="21"/>
  <c r="P808" i="21"/>
  <c r="T807" i="21"/>
  <c r="S807" i="21"/>
  <c r="R807" i="21"/>
  <c r="Q807" i="21"/>
  <c r="P807" i="21"/>
  <c r="T806" i="21"/>
  <c r="S806" i="21"/>
  <c r="R806" i="21"/>
  <c r="Q806" i="21"/>
  <c r="P806" i="21"/>
  <c r="T796" i="21"/>
  <c r="S796" i="21"/>
  <c r="R796" i="21"/>
  <c r="Q796" i="21"/>
  <c r="P796" i="21"/>
  <c r="T795" i="21"/>
  <c r="S795" i="21"/>
  <c r="R795" i="21"/>
  <c r="Q795" i="21"/>
  <c r="P795" i="21"/>
  <c r="T794" i="21"/>
  <c r="S794" i="21"/>
  <c r="R794" i="21"/>
  <c r="Q794" i="21"/>
  <c r="P794" i="21"/>
  <c r="T793" i="21"/>
  <c r="S793" i="21"/>
  <c r="R793" i="21"/>
  <c r="Q793" i="21"/>
  <c r="P793" i="21"/>
  <c r="T792" i="21"/>
  <c r="S792" i="21"/>
  <c r="R792" i="21"/>
  <c r="Q792" i="21"/>
  <c r="P792" i="21"/>
  <c r="T791" i="21"/>
  <c r="S791" i="21"/>
  <c r="R791" i="21"/>
  <c r="Q791" i="21"/>
  <c r="P791" i="21"/>
  <c r="T790" i="21"/>
  <c r="S790" i="21"/>
  <c r="R790" i="21"/>
  <c r="Q790" i="21"/>
  <c r="P790" i="21"/>
  <c r="T789" i="21"/>
  <c r="S789" i="21"/>
  <c r="R789" i="21"/>
  <c r="Q789" i="21"/>
  <c r="P789" i="21"/>
  <c r="T788" i="21"/>
  <c r="S788" i="21"/>
  <c r="R788" i="21"/>
  <c r="Q788" i="21"/>
  <c r="P788" i="21"/>
  <c r="T787" i="21"/>
  <c r="S787" i="21"/>
  <c r="R787" i="21"/>
  <c r="Q787" i="21"/>
  <c r="P787" i="21"/>
  <c r="T786" i="21"/>
  <c r="S786" i="21"/>
  <c r="R786" i="21"/>
  <c r="Q786" i="21"/>
  <c r="P786" i="21"/>
  <c r="T776" i="21"/>
  <c r="S776" i="21"/>
  <c r="R776" i="21"/>
  <c r="Q776" i="21"/>
  <c r="P776" i="21"/>
  <c r="T775" i="21"/>
  <c r="S775" i="21"/>
  <c r="R775" i="21"/>
  <c r="Q775" i="21"/>
  <c r="P775" i="21"/>
  <c r="T774" i="21"/>
  <c r="S774" i="21"/>
  <c r="R774" i="21"/>
  <c r="Q774" i="21"/>
  <c r="P774" i="21"/>
  <c r="T773" i="21"/>
  <c r="S773" i="21"/>
  <c r="R773" i="21"/>
  <c r="Q773" i="21"/>
  <c r="P773" i="21"/>
  <c r="T772" i="21"/>
  <c r="S772" i="21"/>
  <c r="R772" i="21"/>
  <c r="Q772" i="21"/>
  <c r="P772" i="21"/>
  <c r="T771" i="21"/>
  <c r="S771" i="21"/>
  <c r="R771" i="21"/>
  <c r="Q771" i="21"/>
  <c r="P771" i="21"/>
  <c r="T770" i="21"/>
  <c r="S770" i="21"/>
  <c r="R770" i="21"/>
  <c r="Q770" i="21"/>
  <c r="P770" i="21"/>
  <c r="T769" i="21"/>
  <c r="S769" i="21"/>
  <c r="R769" i="21"/>
  <c r="Q769" i="21"/>
  <c r="P769" i="21"/>
  <c r="T768" i="21"/>
  <c r="S768" i="21"/>
  <c r="R768" i="21"/>
  <c r="Q768" i="21"/>
  <c r="P768" i="21"/>
  <c r="T767" i="21"/>
  <c r="S767" i="21"/>
  <c r="R767" i="21"/>
  <c r="Q767" i="21"/>
  <c r="P767" i="21"/>
  <c r="T766" i="21"/>
  <c r="P766" i="21"/>
  <c r="T756" i="21"/>
  <c r="S756" i="21"/>
  <c r="R756" i="21"/>
  <c r="Q756" i="21"/>
  <c r="P756" i="21"/>
  <c r="T755" i="21"/>
  <c r="S755" i="21"/>
  <c r="R755" i="21"/>
  <c r="Q755" i="21"/>
  <c r="P755" i="21"/>
  <c r="T754" i="21"/>
  <c r="S754" i="21"/>
  <c r="R754" i="21"/>
  <c r="Q754" i="21"/>
  <c r="P754" i="21"/>
  <c r="T753" i="21"/>
  <c r="S753" i="21"/>
  <c r="R753" i="21"/>
  <c r="Q753" i="21"/>
  <c r="P753" i="21"/>
  <c r="T752" i="21"/>
  <c r="S752" i="21"/>
  <c r="R752" i="21"/>
  <c r="Q752" i="21"/>
  <c r="P752" i="21"/>
  <c r="T751" i="21"/>
  <c r="S751" i="21"/>
  <c r="R751" i="21"/>
  <c r="Q751" i="21"/>
  <c r="P751" i="21"/>
  <c r="T750" i="21"/>
  <c r="S750" i="21"/>
  <c r="R750" i="21"/>
  <c r="Q750" i="21"/>
  <c r="P750" i="21"/>
  <c r="T749" i="21"/>
  <c r="S749" i="21"/>
  <c r="R749" i="21"/>
  <c r="Q749" i="21"/>
  <c r="P749" i="21"/>
  <c r="T748" i="21"/>
  <c r="S748" i="21"/>
  <c r="R748" i="21"/>
  <c r="Q748" i="21"/>
  <c r="P748" i="21"/>
  <c r="T747" i="21"/>
  <c r="S747" i="21"/>
  <c r="R747" i="21"/>
  <c r="Q747" i="21"/>
  <c r="P747" i="21"/>
  <c r="T746" i="21"/>
  <c r="S746" i="21"/>
  <c r="R746" i="21"/>
  <c r="Q746" i="21"/>
  <c r="P746" i="21"/>
  <c r="T716" i="21"/>
  <c r="S716" i="21"/>
  <c r="R716" i="21"/>
  <c r="Q716" i="21"/>
  <c r="P716" i="21"/>
  <c r="T715" i="21"/>
  <c r="S715" i="21"/>
  <c r="R715" i="21"/>
  <c r="Q715" i="21"/>
  <c r="P715" i="21"/>
  <c r="T714" i="21"/>
  <c r="S714" i="21"/>
  <c r="R714" i="21"/>
  <c r="Q714" i="21"/>
  <c r="P714" i="21"/>
  <c r="T713" i="21"/>
  <c r="S713" i="21"/>
  <c r="R713" i="21"/>
  <c r="Q713" i="21"/>
  <c r="P713" i="21"/>
  <c r="T712" i="21"/>
  <c r="S712" i="21"/>
  <c r="R712" i="21"/>
  <c r="Q712" i="21"/>
  <c r="P712" i="21"/>
  <c r="T711" i="21"/>
  <c r="S711" i="21"/>
  <c r="R711" i="21"/>
  <c r="Q711" i="21"/>
  <c r="P711" i="21"/>
  <c r="T710" i="21"/>
  <c r="S710" i="21"/>
  <c r="R710" i="21"/>
  <c r="Q710" i="21"/>
  <c r="P710" i="21"/>
  <c r="T709" i="21"/>
  <c r="S709" i="21"/>
  <c r="R709" i="21"/>
  <c r="Q709" i="21"/>
  <c r="P709" i="21"/>
  <c r="T708" i="21"/>
  <c r="S708" i="21"/>
  <c r="R708" i="21"/>
  <c r="Q708" i="21"/>
  <c r="P708" i="21"/>
  <c r="T707" i="21"/>
  <c r="S707" i="21"/>
  <c r="R707" i="21"/>
  <c r="Q707" i="21"/>
  <c r="P707" i="21"/>
  <c r="T706" i="21"/>
  <c r="S706" i="21"/>
  <c r="R706" i="21"/>
  <c r="Q706" i="21"/>
  <c r="P706" i="21"/>
  <c r="T696" i="21"/>
  <c r="S696" i="21"/>
  <c r="R696" i="21"/>
  <c r="Q696" i="21"/>
  <c r="P696" i="21"/>
  <c r="T695" i="21"/>
  <c r="S695" i="21"/>
  <c r="R695" i="21"/>
  <c r="Q695" i="21"/>
  <c r="P695" i="21"/>
  <c r="T694" i="21"/>
  <c r="S694" i="21"/>
  <c r="R694" i="21"/>
  <c r="Q694" i="21"/>
  <c r="P694" i="21"/>
  <c r="T693" i="21"/>
  <c r="S693" i="21"/>
  <c r="R693" i="21"/>
  <c r="Q693" i="21"/>
  <c r="P693" i="21"/>
  <c r="T692" i="21"/>
  <c r="S692" i="21"/>
  <c r="R692" i="21"/>
  <c r="Q692" i="21"/>
  <c r="P692" i="21"/>
  <c r="T691" i="21"/>
  <c r="S691" i="21"/>
  <c r="R691" i="21"/>
  <c r="Q691" i="21"/>
  <c r="P691" i="21"/>
  <c r="T690" i="21"/>
  <c r="S690" i="21"/>
  <c r="R690" i="21"/>
  <c r="Q690" i="21"/>
  <c r="P690" i="21"/>
  <c r="T689" i="21"/>
  <c r="S689" i="21"/>
  <c r="R689" i="21"/>
  <c r="Q689" i="21"/>
  <c r="P689" i="21"/>
  <c r="T688" i="21"/>
  <c r="S688" i="21"/>
  <c r="R688" i="21"/>
  <c r="Q688" i="21"/>
  <c r="P688" i="21"/>
  <c r="T687" i="21"/>
  <c r="S687" i="21"/>
  <c r="R687" i="21"/>
  <c r="Q687" i="21"/>
  <c r="P687" i="21"/>
  <c r="T686" i="21"/>
  <c r="S686" i="21"/>
  <c r="R686" i="21"/>
  <c r="Q686" i="21"/>
  <c r="P686" i="21"/>
  <c r="T676" i="21"/>
  <c r="S676" i="21"/>
  <c r="R676" i="21"/>
  <c r="Q676" i="21"/>
  <c r="P676" i="21"/>
  <c r="T675" i="21"/>
  <c r="S675" i="21"/>
  <c r="R675" i="21"/>
  <c r="Q675" i="21"/>
  <c r="P675" i="21"/>
  <c r="T674" i="21"/>
  <c r="S674" i="21"/>
  <c r="R674" i="21"/>
  <c r="Q674" i="21"/>
  <c r="P674" i="21"/>
  <c r="T673" i="21"/>
  <c r="S673" i="21"/>
  <c r="R673" i="21"/>
  <c r="Q673" i="21"/>
  <c r="P673" i="21"/>
  <c r="T672" i="21"/>
  <c r="S672" i="21"/>
  <c r="R672" i="21"/>
  <c r="Q672" i="21"/>
  <c r="P672" i="21"/>
  <c r="T671" i="21"/>
  <c r="S671" i="21"/>
  <c r="R671" i="21"/>
  <c r="Q671" i="21"/>
  <c r="P671" i="21"/>
  <c r="T670" i="21"/>
  <c r="S670" i="21"/>
  <c r="R670" i="21"/>
  <c r="Q670" i="21"/>
  <c r="P670" i="21"/>
  <c r="T669" i="21"/>
  <c r="S669" i="21"/>
  <c r="R669" i="21"/>
  <c r="Q669" i="21"/>
  <c r="P669" i="21"/>
  <c r="T668" i="21"/>
  <c r="S668" i="21"/>
  <c r="R668" i="21"/>
  <c r="Q668" i="21"/>
  <c r="P668" i="21"/>
  <c r="T667" i="21"/>
  <c r="S667" i="21"/>
  <c r="R667" i="21"/>
  <c r="Q667" i="21"/>
  <c r="P667" i="21"/>
  <c r="T666" i="21"/>
  <c r="S666" i="21"/>
  <c r="R666" i="21"/>
  <c r="Q666" i="21"/>
  <c r="P666" i="21"/>
  <c r="T655" i="21"/>
  <c r="S655" i="21"/>
  <c r="R655" i="21"/>
  <c r="Q655" i="21"/>
  <c r="P655" i="21"/>
  <c r="T654" i="21"/>
  <c r="S654" i="21"/>
  <c r="R654" i="21"/>
  <c r="Q654" i="21"/>
  <c r="P654" i="21"/>
  <c r="T653" i="21"/>
  <c r="S653" i="21"/>
  <c r="R653" i="21"/>
  <c r="Q653" i="21"/>
  <c r="P653" i="21"/>
  <c r="T652" i="21"/>
  <c r="S652" i="21"/>
  <c r="R652" i="21"/>
  <c r="Q652" i="21"/>
  <c r="P652" i="21"/>
  <c r="T651" i="21"/>
  <c r="S651" i="21"/>
  <c r="R651" i="21"/>
  <c r="Q651" i="21"/>
  <c r="P651" i="21"/>
  <c r="T650" i="21"/>
  <c r="S650" i="21"/>
  <c r="R650" i="21"/>
  <c r="Q650" i="21"/>
  <c r="P650" i="21"/>
  <c r="T649" i="21"/>
  <c r="S649" i="21"/>
  <c r="R649" i="21"/>
  <c r="Q649" i="21"/>
  <c r="P649" i="21"/>
  <c r="T648" i="21"/>
  <c r="S648" i="21"/>
  <c r="R648" i="21"/>
  <c r="Q648" i="21"/>
  <c r="P648" i="21"/>
  <c r="T647" i="21"/>
  <c r="S647" i="21"/>
  <c r="R647" i="21"/>
  <c r="Q647" i="21"/>
  <c r="P647" i="21"/>
  <c r="T646" i="21"/>
  <c r="S646" i="21"/>
  <c r="R646" i="21"/>
  <c r="Q646" i="21"/>
  <c r="P646" i="21"/>
  <c r="T645" i="21"/>
  <c r="S645" i="21"/>
  <c r="R645" i="21"/>
  <c r="Q645" i="21"/>
  <c r="P645" i="21"/>
  <c r="T634" i="21"/>
  <c r="S634" i="21"/>
  <c r="R634" i="21"/>
  <c r="Q634" i="21"/>
  <c r="P634" i="21"/>
  <c r="T633" i="21"/>
  <c r="S633" i="21"/>
  <c r="R633" i="21"/>
  <c r="Q633" i="21"/>
  <c r="P633" i="21"/>
  <c r="T632" i="21"/>
  <c r="S632" i="21"/>
  <c r="R632" i="21"/>
  <c r="Q632" i="21"/>
  <c r="P632" i="21"/>
  <c r="T631" i="21"/>
  <c r="S631" i="21"/>
  <c r="R631" i="21"/>
  <c r="Q631" i="21"/>
  <c r="P631" i="21"/>
  <c r="T630" i="21"/>
  <c r="S630" i="21"/>
  <c r="R630" i="21"/>
  <c r="Q630" i="21"/>
  <c r="P630" i="21"/>
  <c r="T629" i="21"/>
  <c r="S629" i="21"/>
  <c r="R629" i="21"/>
  <c r="Q629" i="21"/>
  <c r="P629" i="21"/>
  <c r="T628" i="21"/>
  <c r="S628" i="21"/>
  <c r="R628" i="21"/>
  <c r="Q628" i="21"/>
  <c r="P628" i="21"/>
  <c r="T627" i="21"/>
  <c r="S627" i="21"/>
  <c r="R627" i="21"/>
  <c r="Q627" i="21"/>
  <c r="P627" i="21"/>
  <c r="T626" i="21"/>
  <c r="S626" i="21"/>
  <c r="R626" i="21"/>
  <c r="Q626" i="21"/>
  <c r="P626" i="21"/>
  <c r="T625" i="21"/>
  <c r="S625" i="21"/>
  <c r="R625" i="21"/>
  <c r="Q625" i="21"/>
  <c r="P625" i="21"/>
  <c r="T624" i="21"/>
  <c r="S624" i="21"/>
  <c r="R624" i="21"/>
  <c r="Q624" i="21"/>
  <c r="P624" i="21"/>
  <c r="T614" i="21"/>
  <c r="S614" i="21"/>
  <c r="R614" i="21"/>
  <c r="Q614" i="21"/>
  <c r="P614" i="21"/>
  <c r="T613" i="21"/>
  <c r="S613" i="21"/>
  <c r="R613" i="21"/>
  <c r="Q613" i="21"/>
  <c r="P613" i="21"/>
  <c r="T612" i="21"/>
  <c r="S612" i="21"/>
  <c r="R612" i="21"/>
  <c r="Q612" i="21"/>
  <c r="P612" i="21"/>
  <c r="T611" i="21"/>
  <c r="S611" i="21"/>
  <c r="R611" i="21"/>
  <c r="Q611" i="21"/>
  <c r="P611" i="21"/>
  <c r="T610" i="21"/>
  <c r="S610" i="21"/>
  <c r="R610" i="21"/>
  <c r="Q610" i="21"/>
  <c r="P610" i="21"/>
  <c r="T609" i="21"/>
  <c r="S609" i="21"/>
  <c r="R609" i="21"/>
  <c r="Q609" i="21"/>
  <c r="P609" i="21"/>
  <c r="T608" i="21"/>
  <c r="S608" i="21"/>
  <c r="R608" i="21"/>
  <c r="Q608" i="21"/>
  <c r="P608" i="21"/>
  <c r="T607" i="21"/>
  <c r="S607" i="21"/>
  <c r="R607" i="21"/>
  <c r="Q607" i="21"/>
  <c r="P607" i="21"/>
  <c r="T606" i="21"/>
  <c r="S606" i="21"/>
  <c r="R606" i="21"/>
  <c r="Q606" i="21"/>
  <c r="P606" i="21"/>
  <c r="T605" i="21"/>
  <c r="S605" i="21"/>
  <c r="R605" i="21"/>
  <c r="Q605" i="21"/>
  <c r="P605" i="21"/>
  <c r="T604" i="21"/>
  <c r="S604" i="21"/>
  <c r="R604" i="21"/>
  <c r="Q604" i="21"/>
  <c r="P604" i="21"/>
  <c r="T594" i="21"/>
  <c r="S594" i="21"/>
  <c r="R594" i="21"/>
  <c r="Q594" i="21"/>
  <c r="P594" i="21"/>
  <c r="T593" i="21"/>
  <c r="S593" i="21"/>
  <c r="R593" i="21"/>
  <c r="Q593" i="21"/>
  <c r="P593" i="21"/>
  <c r="T592" i="21"/>
  <c r="S592" i="21"/>
  <c r="R592" i="21"/>
  <c r="Q592" i="21"/>
  <c r="P592" i="21"/>
  <c r="T591" i="21"/>
  <c r="S591" i="21"/>
  <c r="R591" i="21"/>
  <c r="Q591" i="21"/>
  <c r="P591" i="21"/>
  <c r="T590" i="21"/>
  <c r="S590" i="21"/>
  <c r="R590" i="21"/>
  <c r="Q590" i="21"/>
  <c r="P590" i="21"/>
  <c r="T589" i="21"/>
  <c r="S589" i="21"/>
  <c r="R589" i="21"/>
  <c r="Q589" i="21"/>
  <c r="P589" i="21"/>
  <c r="T588" i="21"/>
  <c r="S588" i="21"/>
  <c r="R588" i="21"/>
  <c r="Q588" i="21"/>
  <c r="P588" i="21"/>
  <c r="T587" i="21"/>
  <c r="S587" i="21"/>
  <c r="R587" i="21"/>
  <c r="Q587" i="21"/>
  <c r="P587" i="21"/>
  <c r="T586" i="21"/>
  <c r="S586" i="21"/>
  <c r="R586" i="21"/>
  <c r="Q586" i="21"/>
  <c r="P586" i="21"/>
  <c r="T585" i="21"/>
  <c r="S585" i="21"/>
  <c r="R585" i="21"/>
  <c r="Q585" i="21"/>
  <c r="P585" i="21"/>
  <c r="T584" i="21"/>
  <c r="S584" i="21"/>
  <c r="R584" i="21"/>
  <c r="Q584" i="21"/>
  <c r="P584" i="21"/>
  <c r="T573" i="21"/>
  <c r="S573" i="21"/>
  <c r="R573" i="21"/>
  <c r="Q573" i="21"/>
  <c r="P573" i="21"/>
  <c r="T572" i="21"/>
  <c r="S572" i="21"/>
  <c r="R572" i="21"/>
  <c r="Q572" i="21"/>
  <c r="P572" i="21"/>
  <c r="T571" i="21"/>
  <c r="S571" i="21"/>
  <c r="R571" i="21"/>
  <c r="Q571" i="21"/>
  <c r="P571" i="21"/>
  <c r="T570" i="21"/>
  <c r="S570" i="21"/>
  <c r="R570" i="21"/>
  <c r="Q570" i="21"/>
  <c r="P570" i="21"/>
  <c r="T569" i="21"/>
  <c r="S569" i="21"/>
  <c r="R569" i="21"/>
  <c r="Q569" i="21"/>
  <c r="P569" i="21"/>
  <c r="T568" i="21"/>
  <c r="S568" i="21"/>
  <c r="R568" i="21"/>
  <c r="Q568" i="21"/>
  <c r="P568" i="21"/>
  <c r="T567" i="21"/>
  <c r="S567" i="21"/>
  <c r="R567" i="21"/>
  <c r="Q567" i="21"/>
  <c r="P567" i="21"/>
  <c r="T566" i="21"/>
  <c r="S566" i="21"/>
  <c r="R566" i="21"/>
  <c r="Q566" i="21"/>
  <c r="P566" i="21"/>
  <c r="T565" i="21"/>
  <c r="S565" i="21"/>
  <c r="R565" i="21"/>
  <c r="Q565" i="21"/>
  <c r="P565" i="21"/>
  <c r="T564" i="21"/>
  <c r="S564" i="21"/>
  <c r="R564" i="21"/>
  <c r="Q564" i="21"/>
  <c r="P564" i="21"/>
  <c r="T563" i="21"/>
  <c r="S563" i="21"/>
  <c r="R563" i="21"/>
  <c r="Q563" i="21"/>
  <c r="P563" i="21"/>
  <c r="T553" i="21"/>
  <c r="S553" i="21"/>
  <c r="R553" i="21"/>
  <c r="Q553" i="21"/>
  <c r="P553" i="21"/>
  <c r="T552" i="21"/>
  <c r="S552" i="21"/>
  <c r="R552" i="21"/>
  <c r="Q552" i="21"/>
  <c r="P552" i="21"/>
  <c r="T551" i="21"/>
  <c r="S551" i="21"/>
  <c r="R551" i="21"/>
  <c r="Q551" i="21"/>
  <c r="P551" i="21"/>
  <c r="T550" i="21"/>
  <c r="S550" i="21"/>
  <c r="R550" i="21"/>
  <c r="Q550" i="21"/>
  <c r="P550" i="21"/>
  <c r="T549" i="21"/>
  <c r="S549" i="21"/>
  <c r="R549" i="21"/>
  <c r="Q549" i="21"/>
  <c r="P549" i="21"/>
  <c r="T548" i="21"/>
  <c r="S548" i="21"/>
  <c r="R548" i="21"/>
  <c r="Q548" i="21"/>
  <c r="P548" i="21"/>
  <c r="T547" i="21"/>
  <c r="S547" i="21"/>
  <c r="R547" i="21"/>
  <c r="Q547" i="21"/>
  <c r="P547" i="21"/>
  <c r="T546" i="21"/>
  <c r="S546" i="21"/>
  <c r="R546" i="21"/>
  <c r="Q546" i="21"/>
  <c r="P546" i="21"/>
  <c r="T545" i="21"/>
  <c r="S545" i="21"/>
  <c r="R545" i="21"/>
  <c r="Q545" i="21"/>
  <c r="P545" i="21"/>
  <c r="T544" i="21"/>
  <c r="S544" i="21"/>
  <c r="R544" i="21"/>
  <c r="Q544" i="21"/>
  <c r="P544" i="21"/>
  <c r="T543" i="21"/>
  <c r="S543" i="21"/>
  <c r="R543" i="21"/>
  <c r="Q543" i="21"/>
  <c r="P543" i="21"/>
  <c r="T533" i="21"/>
  <c r="S533" i="21"/>
  <c r="R533" i="21"/>
  <c r="Q533" i="21"/>
  <c r="P533" i="21"/>
  <c r="T532" i="21"/>
  <c r="S532" i="21"/>
  <c r="R532" i="21"/>
  <c r="Q532" i="21"/>
  <c r="P532" i="21"/>
  <c r="T531" i="21"/>
  <c r="S531" i="21"/>
  <c r="R531" i="21"/>
  <c r="Q531" i="21"/>
  <c r="P531" i="21"/>
  <c r="T530" i="21"/>
  <c r="S530" i="21"/>
  <c r="R530" i="21"/>
  <c r="Q530" i="21"/>
  <c r="P530" i="21"/>
  <c r="T529" i="21"/>
  <c r="S529" i="21"/>
  <c r="R529" i="21"/>
  <c r="Q529" i="21"/>
  <c r="P529" i="21"/>
  <c r="T528" i="21"/>
  <c r="S528" i="21"/>
  <c r="R528" i="21"/>
  <c r="Q528" i="21"/>
  <c r="P528" i="21"/>
  <c r="T527" i="21"/>
  <c r="S527" i="21"/>
  <c r="R527" i="21"/>
  <c r="Q527" i="21"/>
  <c r="P527" i="21"/>
  <c r="T526" i="21"/>
  <c r="S526" i="21"/>
  <c r="R526" i="21"/>
  <c r="Q526" i="21"/>
  <c r="P526" i="21"/>
  <c r="T525" i="21"/>
  <c r="S525" i="21"/>
  <c r="R525" i="21"/>
  <c r="Q525" i="21"/>
  <c r="P525" i="21"/>
  <c r="T524" i="21"/>
  <c r="S524" i="21"/>
  <c r="R524" i="21"/>
  <c r="Q524" i="21"/>
  <c r="P524" i="21"/>
  <c r="T523" i="21"/>
  <c r="S523" i="21"/>
  <c r="R523" i="21"/>
  <c r="Q523" i="21"/>
  <c r="P523" i="21"/>
  <c r="T513" i="21"/>
  <c r="S513" i="21"/>
  <c r="R513" i="21"/>
  <c r="Q513" i="21"/>
  <c r="P513" i="21"/>
  <c r="T512" i="21"/>
  <c r="S512" i="21"/>
  <c r="R512" i="21"/>
  <c r="Q512" i="21"/>
  <c r="P512" i="21"/>
  <c r="T511" i="21"/>
  <c r="S511" i="21"/>
  <c r="R511" i="21"/>
  <c r="Q511" i="21"/>
  <c r="P511" i="21"/>
  <c r="T510" i="21"/>
  <c r="S510" i="21"/>
  <c r="R510" i="21"/>
  <c r="Q510" i="21"/>
  <c r="P510" i="21"/>
  <c r="T509" i="21"/>
  <c r="S509" i="21"/>
  <c r="R509" i="21"/>
  <c r="Q509" i="21"/>
  <c r="P509" i="21"/>
  <c r="T508" i="21"/>
  <c r="S508" i="21"/>
  <c r="R508" i="21"/>
  <c r="Q508" i="21"/>
  <c r="P508" i="21"/>
  <c r="T507" i="21"/>
  <c r="S507" i="21"/>
  <c r="R507" i="21"/>
  <c r="Q507" i="21"/>
  <c r="P507" i="21"/>
  <c r="T506" i="21"/>
  <c r="S506" i="21"/>
  <c r="R506" i="21"/>
  <c r="Q506" i="21"/>
  <c r="P506" i="21"/>
  <c r="T505" i="21"/>
  <c r="S505" i="21"/>
  <c r="R505" i="21"/>
  <c r="Q505" i="21"/>
  <c r="P505" i="21"/>
  <c r="T504" i="21"/>
  <c r="S504" i="21"/>
  <c r="R504" i="21"/>
  <c r="Q504" i="21"/>
  <c r="P504" i="21"/>
  <c r="T503" i="21"/>
  <c r="S503" i="21"/>
  <c r="R503" i="21"/>
  <c r="Q503" i="21"/>
  <c r="P503" i="21"/>
  <c r="T493" i="21"/>
  <c r="S493" i="21"/>
  <c r="R493" i="21"/>
  <c r="Q493" i="21"/>
  <c r="P493" i="21"/>
  <c r="T492" i="21"/>
  <c r="S492" i="21"/>
  <c r="R492" i="21"/>
  <c r="Q492" i="21"/>
  <c r="P492" i="21"/>
  <c r="T491" i="21"/>
  <c r="S491" i="21"/>
  <c r="R491" i="21"/>
  <c r="Q491" i="21"/>
  <c r="P491" i="21"/>
  <c r="T490" i="21"/>
  <c r="S490" i="21"/>
  <c r="R490" i="21"/>
  <c r="Q490" i="21"/>
  <c r="P490" i="21"/>
  <c r="T489" i="21"/>
  <c r="S489" i="21"/>
  <c r="R489" i="21"/>
  <c r="Q489" i="21"/>
  <c r="P489" i="21"/>
  <c r="T488" i="21"/>
  <c r="S488" i="21"/>
  <c r="R488" i="21"/>
  <c r="Q488" i="21"/>
  <c r="P488" i="21"/>
  <c r="T487" i="21"/>
  <c r="S487" i="21"/>
  <c r="R487" i="21"/>
  <c r="Q487" i="21"/>
  <c r="P487" i="21"/>
  <c r="T486" i="21"/>
  <c r="S486" i="21"/>
  <c r="R486" i="21"/>
  <c r="Q486" i="21"/>
  <c r="P486" i="21"/>
  <c r="T485" i="21"/>
  <c r="S485" i="21"/>
  <c r="R485" i="21"/>
  <c r="Q485" i="21"/>
  <c r="P485" i="21"/>
  <c r="T484" i="21"/>
  <c r="S484" i="21"/>
  <c r="R484" i="21"/>
  <c r="Q484" i="21"/>
  <c r="P484" i="21"/>
  <c r="T483" i="21"/>
  <c r="S483" i="21"/>
  <c r="R483" i="21"/>
  <c r="Q483" i="21"/>
  <c r="P483" i="21"/>
  <c r="T473" i="21"/>
  <c r="S473" i="21"/>
  <c r="R473" i="21"/>
  <c r="Q473" i="21"/>
  <c r="P473" i="21"/>
  <c r="T472" i="21"/>
  <c r="S472" i="21"/>
  <c r="R472" i="21"/>
  <c r="Q472" i="21"/>
  <c r="P472" i="21"/>
  <c r="T471" i="21"/>
  <c r="S471" i="21"/>
  <c r="R471" i="21"/>
  <c r="Q471" i="21"/>
  <c r="P471" i="21"/>
  <c r="T470" i="21"/>
  <c r="S470" i="21"/>
  <c r="R470" i="21"/>
  <c r="Q470" i="21"/>
  <c r="P470" i="21"/>
  <c r="T469" i="21"/>
  <c r="S469" i="21"/>
  <c r="R469" i="21"/>
  <c r="Q469" i="21"/>
  <c r="P469" i="21"/>
  <c r="T468" i="21"/>
  <c r="S468" i="21"/>
  <c r="R468" i="21"/>
  <c r="Q468" i="21"/>
  <c r="P468" i="21"/>
  <c r="T467" i="21"/>
  <c r="S467" i="21"/>
  <c r="R467" i="21"/>
  <c r="Q467" i="21"/>
  <c r="P467" i="21"/>
  <c r="T466" i="21"/>
  <c r="S466" i="21"/>
  <c r="R466" i="21"/>
  <c r="Q466" i="21"/>
  <c r="P466" i="21"/>
  <c r="T465" i="21"/>
  <c r="S465" i="21"/>
  <c r="R465" i="21"/>
  <c r="Q465" i="21"/>
  <c r="P465" i="21"/>
  <c r="T464" i="21"/>
  <c r="S464" i="21"/>
  <c r="R464" i="21"/>
  <c r="Q464" i="21"/>
  <c r="P464" i="21"/>
  <c r="T463" i="21"/>
  <c r="S463" i="21"/>
  <c r="R463" i="21"/>
  <c r="Q463" i="21"/>
  <c r="P463" i="21"/>
  <c r="T453" i="21"/>
  <c r="S453" i="21"/>
  <c r="R453" i="21"/>
  <c r="Q453" i="21"/>
  <c r="P453" i="21"/>
  <c r="T452" i="21"/>
  <c r="S452" i="21"/>
  <c r="R452" i="21"/>
  <c r="Q452" i="21"/>
  <c r="P452" i="21"/>
  <c r="T451" i="21"/>
  <c r="S451" i="21"/>
  <c r="R451" i="21"/>
  <c r="Q451" i="21"/>
  <c r="P451" i="21"/>
  <c r="T450" i="21"/>
  <c r="S450" i="21"/>
  <c r="R450" i="21"/>
  <c r="Q450" i="21"/>
  <c r="P450" i="21"/>
  <c r="T449" i="21"/>
  <c r="S449" i="21"/>
  <c r="R449" i="21"/>
  <c r="Q449" i="21"/>
  <c r="P449" i="21"/>
  <c r="T448" i="21"/>
  <c r="S448" i="21"/>
  <c r="R448" i="21"/>
  <c r="Q448" i="21"/>
  <c r="P448" i="21"/>
  <c r="T447" i="21"/>
  <c r="S447" i="21"/>
  <c r="R447" i="21"/>
  <c r="Q447" i="21"/>
  <c r="P447" i="21"/>
  <c r="T446" i="21"/>
  <c r="S446" i="21"/>
  <c r="R446" i="21"/>
  <c r="Q446" i="21"/>
  <c r="P446" i="21"/>
  <c r="T445" i="21"/>
  <c r="S445" i="21"/>
  <c r="R445" i="21"/>
  <c r="Q445" i="21"/>
  <c r="P445" i="21"/>
  <c r="T444" i="21"/>
  <c r="S444" i="21"/>
  <c r="R444" i="21"/>
  <c r="Q444" i="21"/>
  <c r="P444" i="21"/>
  <c r="T443" i="21"/>
  <c r="S443" i="21"/>
  <c r="R443" i="21"/>
  <c r="Q443" i="21"/>
  <c r="P443" i="21"/>
  <c r="T432" i="21"/>
  <c r="S432" i="21"/>
  <c r="R432" i="21"/>
  <c r="Q432" i="21"/>
  <c r="P432" i="21"/>
  <c r="T431" i="21"/>
  <c r="S431" i="21"/>
  <c r="R431" i="21"/>
  <c r="Q431" i="21"/>
  <c r="P431" i="21"/>
  <c r="T430" i="21"/>
  <c r="S430" i="21"/>
  <c r="R430" i="21"/>
  <c r="Q430" i="21"/>
  <c r="P430" i="21"/>
  <c r="T429" i="21"/>
  <c r="S429" i="21"/>
  <c r="R429" i="21"/>
  <c r="Q429" i="21"/>
  <c r="P429" i="21"/>
  <c r="T428" i="21"/>
  <c r="S428" i="21"/>
  <c r="R428" i="21"/>
  <c r="Q428" i="21"/>
  <c r="P428" i="21"/>
  <c r="T427" i="21"/>
  <c r="S427" i="21"/>
  <c r="R427" i="21"/>
  <c r="Q427" i="21"/>
  <c r="P427" i="21"/>
  <c r="T426" i="21"/>
  <c r="S426" i="21"/>
  <c r="R426" i="21"/>
  <c r="Q426" i="21"/>
  <c r="P426" i="21"/>
  <c r="T425" i="21"/>
  <c r="S425" i="21"/>
  <c r="R425" i="21"/>
  <c r="Q425" i="21"/>
  <c r="P425" i="21"/>
  <c r="T424" i="21"/>
  <c r="S424" i="21"/>
  <c r="R424" i="21"/>
  <c r="Q424" i="21"/>
  <c r="P424" i="21"/>
  <c r="T423" i="21"/>
  <c r="S423" i="21"/>
  <c r="R423" i="21"/>
  <c r="Q423" i="21"/>
  <c r="P423" i="21"/>
  <c r="T422" i="21"/>
  <c r="S422" i="21"/>
  <c r="R422" i="21"/>
  <c r="Q422" i="21"/>
  <c r="P422" i="21"/>
  <c r="T416" i="21"/>
  <c r="T419" i="21"/>
  <c r="S416" i="21"/>
  <c r="S419" i="21"/>
  <c r="R416" i="21"/>
  <c r="R419" i="21"/>
  <c r="Q416" i="21"/>
  <c r="Q419" i="21"/>
  <c r="P416" i="21"/>
  <c r="P419" i="21"/>
  <c r="T415" i="21"/>
  <c r="S415" i="21"/>
  <c r="R415" i="21"/>
  <c r="Q415" i="21"/>
  <c r="P415" i="21"/>
  <c r="T414" i="21"/>
  <c r="S414" i="21"/>
  <c r="R414" i="21"/>
  <c r="Q414" i="21"/>
  <c r="P414" i="21"/>
  <c r="T413" i="21"/>
  <c r="S413" i="21"/>
  <c r="R413" i="21"/>
  <c r="Q413" i="21"/>
  <c r="P413" i="21"/>
  <c r="T412" i="21"/>
  <c r="S412" i="21"/>
  <c r="R412" i="21"/>
  <c r="Q412" i="21"/>
  <c r="P412" i="21"/>
  <c r="T411" i="21"/>
  <c r="S411" i="21"/>
  <c r="R411" i="21"/>
  <c r="Q411" i="21"/>
  <c r="P411" i="21"/>
  <c r="T410" i="21"/>
  <c r="S410" i="21"/>
  <c r="R410" i="21"/>
  <c r="Q410" i="21"/>
  <c r="P410" i="21"/>
  <c r="T409" i="21"/>
  <c r="S409" i="21"/>
  <c r="R409" i="21"/>
  <c r="Q409" i="21"/>
  <c r="P409" i="21"/>
  <c r="T408" i="21"/>
  <c r="S408" i="21"/>
  <c r="R408" i="21"/>
  <c r="Q408" i="21"/>
  <c r="P408" i="21"/>
  <c r="T407" i="21"/>
  <c r="S407" i="21"/>
  <c r="R407" i="21"/>
  <c r="Q407" i="21"/>
  <c r="P407" i="21"/>
  <c r="T406" i="21"/>
  <c r="S406" i="21"/>
  <c r="R406" i="21"/>
  <c r="Q406" i="21"/>
  <c r="P406" i="21"/>
  <c r="T396" i="21"/>
  <c r="S396" i="21"/>
  <c r="R396" i="21"/>
  <c r="Q396" i="21"/>
  <c r="P396" i="21"/>
  <c r="T395" i="21"/>
  <c r="S395" i="21"/>
  <c r="R395" i="21"/>
  <c r="Q395" i="21"/>
  <c r="P395" i="21"/>
  <c r="T394" i="21"/>
  <c r="S394" i="21"/>
  <c r="R394" i="21"/>
  <c r="Q394" i="21"/>
  <c r="P394" i="21"/>
  <c r="T393" i="21"/>
  <c r="S393" i="21"/>
  <c r="R393" i="21"/>
  <c r="Q393" i="21"/>
  <c r="P393" i="21"/>
  <c r="T392" i="21"/>
  <c r="S392" i="21"/>
  <c r="R392" i="21"/>
  <c r="Q392" i="21"/>
  <c r="P392" i="21"/>
  <c r="T391" i="21"/>
  <c r="S391" i="21"/>
  <c r="R391" i="21"/>
  <c r="Q391" i="21"/>
  <c r="P391" i="21"/>
  <c r="T390" i="21"/>
  <c r="S390" i="21"/>
  <c r="R390" i="21"/>
  <c r="Q390" i="21"/>
  <c r="P390" i="21"/>
  <c r="T389" i="21"/>
  <c r="S389" i="21"/>
  <c r="R389" i="21"/>
  <c r="Q389" i="21"/>
  <c r="P389" i="21"/>
  <c r="T388" i="21"/>
  <c r="S388" i="21"/>
  <c r="R388" i="21"/>
  <c r="Q388" i="21"/>
  <c r="P388" i="21"/>
  <c r="T387" i="21"/>
  <c r="S387" i="21"/>
  <c r="R387" i="21"/>
  <c r="Q387" i="21"/>
  <c r="P387" i="21"/>
  <c r="T386" i="21"/>
  <c r="S386" i="21"/>
  <c r="R386" i="21"/>
  <c r="Q386" i="21"/>
  <c r="P386" i="21"/>
  <c r="T376" i="21"/>
  <c r="S376" i="21"/>
  <c r="R376" i="21"/>
  <c r="Q376" i="21"/>
  <c r="P376" i="21"/>
  <c r="T375" i="21"/>
  <c r="S375" i="21"/>
  <c r="R375" i="21"/>
  <c r="Q375" i="21"/>
  <c r="P375" i="21"/>
  <c r="T374" i="21"/>
  <c r="S374" i="21"/>
  <c r="R374" i="21"/>
  <c r="Q374" i="21"/>
  <c r="P374" i="21"/>
  <c r="T373" i="21"/>
  <c r="S373" i="21"/>
  <c r="R373" i="21"/>
  <c r="Q373" i="21"/>
  <c r="P373" i="21"/>
  <c r="T372" i="21"/>
  <c r="S372" i="21"/>
  <c r="R372" i="21"/>
  <c r="Q372" i="21"/>
  <c r="P372" i="21"/>
  <c r="T371" i="21"/>
  <c r="S371" i="21"/>
  <c r="R371" i="21"/>
  <c r="Q371" i="21"/>
  <c r="P371" i="21"/>
  <c r="T370" i="21"/>
  <c r="S370" i="21"/>
  <c r="R370" i="21"/>
  <c r="Q370" i="21"/>
  <c r="P370" i="21"/>
  <c r="T369" i="21"/>
  <c r="S369" i="21"/>
  <c r="R369" i="21"/>
  <c r="Q369" i="21"/>
  <c r="P369" i="21"/>
  <c r="T368" i="21"/>
  <c r="S368" i="21"/>
  <c r="R368" i="21"/>
  <c r="Q368" i="21"/>
  <c r="P368" i="21"/>
  <c r="T367" i="21"/>
  <c r="S367" i="21"/>
  <c r="R367" i="21"/>
  <c r="Q367" i="21"/>
  <c r="P367" i="21"/>
  <c r="T366" i="21"/>
  <c r="S366" i="21"/>
  <c r="R366" i="21"/>
  <c r="Q366" i="21"/>
  <c r="P366" i="21"/>
  <c r="T355" i="21"/>
  <c r="S355" i="21"/>
  <c r="R355" i="21"/>
  <c r="Q355" i="21"/>
  <c r="P355" i="21"/>
  <c r="T354" i="21"/>
  <c r="S354" i="21"/>
  <c r="R354" i="21"/>
  <c r="Q354" i="21"/>
  <c r="P354" i="21"/>
  <c r="T353" i="21"/>
  <c r="S353" i="21"/>
  <c r="R353" i="21"/>
  <c r="Q353" i="21"/>
  <c r="P353" i="21"/>
  <c r="T352" i="21"/>
  <c r="S352" i="21"/>
  <c r="R352" i="21"/>
  <c r="Q352" i="21"/>
  <c r="P352" i="21"/>
  <c r="T351" i="21"/>
  <c r="S351" i="21"/>
  <c r="R351" i="21"/>
  <c r="Q351" i="21"/>
  <c r="P351" i="21"/>
  <c r="T350" i="21"/>
  <c r="S350" i="21"/>
  <c r="R350" i="21"/>
  <c r="Q350" i="21"/>
  <c r="P350" i="21"/>
  <c r="T349" i="21"/>
  <c r="S349" i="21"/>
  <c r="R349" i="21"/>
  <c r="Q349" i="21"/>
  <c r="P349" i="21"/>
  <c r="T348" i="21"/>
  <c r="S348" i="21"/>
  <c r="R348" i="21"/>
  <c r="Q348" i="21"/>
  <c r="P348" i="21"/>
  <c r="T347" i="21"/>
  <c r="S347" i="21"/>
  <c r="R347" i="21"/>
  <c r="Q347" i="21"/>
  <c r="P347" i="21"/>
  <c r="T346" i="21"/>
  <c r="S346" i="21"/>
  <c r="R346" i="21"/>
  <c r="Q346" i="21"/>
  <c r="P346" i="21"/>
  <c r="T345" i="21"/>
  <c r="S345" i="21"/>
  <c r="R345" i="21"/>
  <c r="Q345" i="21"/>
  <c r="P345" i="21"/>
  <c r="T335" i="21"/>
  <c r="S335" i="21"/>
  <c r="R335" i="21"/>
  <c r="Q335" i="21"/>
  <c r="P335" i="21"/>
  <c r="T334" i="21"/>
  <c r="S334" i="21"/>
  <c r="R334" i="21"/>
  <c r="Q334" i="21"/>
  <c r="P334" i="21"/>
  <c r="T333" i="21"/>
  <c r="S333" i="21"/>
  <c r="R333" i="21"/>
  <c r="Q333" i="21"/>
  <c r="P333" i="21"/>
  <c r="T332" i="21"/>
  <c r="S332" i="21"/>
  <c r="R332" i="21"/>
  <c r="Q332" i="21"/>
  <c r="P332" i="21"/>
  <c r="T331" i="21"/>
  <c r="S331" i="21"/>
  <c r="R331" i="21"/>
  <c r="Q331" i="21"/>
  <c r="P331" i="21"/>
  <c r="T330" i="21"/>
  <c r="S330" i="21"/>
  <c r="R330" i="21"/>
  <c r="Q330" i="21"/>
  <c r="P330" i="21"/>
  <c r="T329" i="21"/>
  <c r="S329" i="21"/>
  <c r="R329" i="21"/>
  <c r="Q329" i="21"/>
  <c r="P329" i="21"/>
  <c r="T328" i="21"/>
  <c r="S328" i="21"/>
  <c r="R328" i="21"/>
  <c r="Q328" i="21"/>
  <c r="P328" i="21"/>
  <c r="T327" i="21"/>
  <c r="S327" i="21"/>
  <c r="R327" i="21"/>
  <c r="Q327" i="21"/>
  <c r="P327" i="21"/>
  <c r="T326" i="21"/>
  <c r="S326" i="21"/>
  <c r="R326" i="21"/>
  <c r="Q326" i="21"/>
  <c r="P326" i="21"/>
  <c r="T325" i="21"/>
  <c r="S325" i="21"/>
  <c r="R325" i="21"/>
  <c r="Q325" i="21"/>
  <c r="P325" i="21"/>
  <c r="T315" i="21"/>
  <c r="S315" i="21"/>
  <c r="R315" i="21"/>
  <c r="Q315" i="21"/>
  <c r="P315" i="21"/>
  <c r="T314" i="21"/>
  <c r="S314" i="21"/>
  <c r="R314" i="21"/>
  <c r="Q314" i="21"/>
  <c r="P314" i="21"/>
  <c r="T313" i="21"/>
  <c r="S313" i="21"/>
  <c r="R313" i="21"/>
  <c r="Q313" i="21"/>
  <c r="P313" i="21"/>
  <c r="T312" i="21"/>
  <c r="S312" i="21"/>
  <c r="R312" i="21"/>
  <c r="Q312" i="21"/>
  <c r="P312" i="21"/>
  <c r="T311" i="21"/>
  <c r="S311" i="21"/>
  <c r="R311" i="21"/>
  <c r="Q311" i="21"/>
  <c r="P311" i="21"/>
  <c r="T310" i="21"/>
  <c r="S310" i="21"/>
  <c r="R310" i="21"/>
  <c r="Q310" i="21"/>
  <c r="P310" i="21"/>
  <c r="T309" i="21"/>
  <c r="S309" i="21"/>
  <c r="R309" i="21"/>
  <c r="Q309" i="21"/>
  <c r="P309" i="21"/>
  <c r="T308" i="21"/>
  <c r="S308" i="21"/>
  <c r="R308" i="21"/>
  <c r="Q308" i="21"/>
  <c r="P308" i="21"/>
  <c r="T307" i="21"/>
  <c r="S307" i="21"/>
  <c r="R307" i="21"/>
  <c r="Q307" i="21"/>
  <c r="P307" i="21"/>
  <c r="T306" i="21"/>
  <c r="S306" i="21"/>
  <c r="R306" i="21"/>
  <c r="Q306" i="21"/>
  <c r="P306" i="21"/>
  <c r="T305" i="21"/>
  <c r="S305" i="21"/>
  <c r="R305" i="21"/>
  <c r="Q305" i="21"/>
  <c r="P305" i="21"/>
  <c r="T295" i="21"/>
  <c r="S295" i="21"/>
  <c r="R295" i="21"/>
  <c r="Q295" i="21"/>
  <c r="P295" i="21"/>
  <c r="T294" i="21"/>
  <c r="S294" i="21"/>
  <c r="R294" i="21"/>
  <c r="Q294" i="21"/>
  <c r="P294" i="21"/>
  <c r="T293" i="21"/>
  <c r="S293" i="21"/>
  <c r="R293" i="21"/>
  <c r="Q293" i="21"/>
  <c r="P293" i="21"/>
  <c r="T292" i="21"/>
  <c r="S292" i="21"/>
  <c r="R292" i="21"/>
  <c r="Q292" i="21"/>
  <c r="P292" i="21"/>
  <c r="T291" i="21"/>
  <c r="S291" i="21"/>
  <c r="R291" i="21"/>
  <c r="Q291" i="21"/>
  <c r="P291" i="21"/>
  <c r="T290" i="21"/>
  <c r="S290" i="21"/>
  <c r="R290" i="21"/>
  <c r="Q290" i="21"/>
  <c r="P290" i="21"/>
  <c r="T289" i="21"/>
  <c r="S289" i="21"/>
  <c r="R289" i="21"/>
  <c r="Q289" i="21"/>
  <c r="P289" i="21"/>
  <c r="T288" i="21"/>
  <c r="S288" i="21"/>
  <c r="R288" i="21"/>
  <c r="Q288" i="21"/>
  <c r="P288" i="21"/>
  <c r="T287" i="21"/>
  <c r="S287" i="21"/>
  <c r="R287" i="21"/>
  <c r="Q287" i="21"/>
  <c r="P287" i="21"/>
  <c r="T286" i="21"/>
  <c r="S286" i="21"/>
  <c r="R286" i="21"/>
  <c r="Q286" i="21"/>
  <c r="P286" i="21"/>
  <c r="T285" i="21"/>
  <c r="S285" i="21"/>
  <c r="R285" i="21"/>
  <c r="Q285" i="21"/>
  <c r="P285" i="21"/>
  <c r="T275" i="21"/>
  <c r="S275" i="21"/>
  <c r="R275" i="21"/>
  <c r="Q275" i="21"/>
  <c r="P275" i="21"/>
  <c r="T274" i="21"/>
  <c r="S274" i="21"/>
  <c r="R274" i="21"/>
  <c r="Q274" i="21"/>
  <c r="P274" i="21"/>
  <c r="T273" i="21"/>
  <c r="S273" i="21"/>
  <c r="R273" i="21"/>
  <c r="Q273" i="21"/>
  <c r="P273" i="21"/>
  <c r="T272" i="21"/>
  <c r="S272" i="21"/>
  <c r="R272" i="21"/>
  <c r="Q272" i="21"/>
  <c r="P272" i="21"/>
  <c r="T271" i="21"/>
  <c r="S271" i="21"/>
  <c r="R271" i="21"/>
  <c r="Q271" i="21"/>
  <c r="P271" i="21"/>
  <c r="T270" i="21"/>
  <c r="S270" i="21"/>
  <c r="R270" i="21"/>
  <c r="Q270" i="21"/>
  <c r="P270" i="21"/>
  <c r="T269" i="21"/>
  <c r="S269" i="21"/>
  <c r="R269" i="21"/>
  <c r="Q269" i="21"/>
  <c r="P269" i="21"/>
  <c r="T268" i="21"/>
  <c r="S268" i="21"/>
  <c r="R268" i="21"/>
  <c r="Q268" i="21"/>
  <c r="P268" i="21"/>
  <c r="T267" i="21"/>
  <c r="S267" i="21"/>
  <c r="R267" i="21"/>
  <c r="Q267" i="21"/>
  <c r="P267" i="21"/>
  <c r="T266" i="21"/>
  <c r="S266" i="21"/>
  <c r="R266" i="21"/>
  <c r="Q266" i="21"/>
  <c r="P266" i="21"/>
  <c r="T265" i="21"/>
  <c r="S265" i="21"/>
  <c r="R265" i="21"/>
  <c r="Q265" i="21"/>
  <c r="P265" i="21"/>
  <c r="T255" i="21"/>
  <c r="S255" i="21"/>
  <c r="R255" i="21"/>
  <c r="Q255" i="21"/>
  <c r="P255" i="21"/>
  <c r="T254" i="21"/>
  <c r="S254" i="21"/>
  <c r="R254" i="21"/>
  <c r="Q254" i="21"/>
  <c r="P254" i="21"/>
  <c r="T253" i="21"/>
  <c r="S253" i="21"/>
  <c r="R253" i="21"/>
  <c r="Q253" i="21"/>
  <c r="P253" i="21"/>
  <c r="T252" i="21"/>
  <c r="S252" i="21"/>
  <c r="R252" i="21"/>
  <c r="Q252" i="21"/>
  <c r="P252" i="21"/>
  <c r="T251" i="21"/>
  <c r="S251" i="21"/>
  <c r="R251" i="21"/>
  <c r="Q251" i="21"/>
  <c r="P251" i="21"/>
  <c r="T250" i="21"/>
  <c r="S250" i="21"/>
  <c r="R250" i="21"/>
  <c r="Q250" i="21"/>
  <c r="P250" i="21"/>
  <c r="T249" i="21"/>
  <c r="S249" i="21"/>
  <c r="R249" i="21"/>
  <c r="Q249" i="21"/>
  <c r="P249" i="21"/>
  <c r="T248" i="21"/>
  <c r="S248" i="21"/>
  <c r="R248" i="21"/>
  <c r="Q248" i="21"/>
  <c r="P248" i="21"/>
  <c r="T247" i="21"/>
  <c r="S247" i="21"/>
  <c r="R247" i="21"/>
  <c r="Q247" i="21"/>
  <c r="P247" i="21"/>
  <c r="T246" i="21"/>
  <c r="S246" i="21"/>
  <c r="R246" i="21"/>
  <c r="Q246" i="21"/>
  <c r="P246" i="21"/>
  <c r="T245" i="21"/>
  <c r="S245" i="21"/>
  <c r="R245" i="21"/>
  <c r="Q245" i="21"/>
  <c r="P245" i="21"/>
  <c r="T235" i="21"/>
  <c r="S235" i="21"/>
  <c r="R235" i="21"/>
  <c r="Q235" i="21"/>
  <c r="P235" i="21"/>
  <c r="T234" i="21"/>
  <c r="S234" i="21"/>
  <c r="R234" i="21"/>
  <c r="Q234" i="21"/>
  <c r="P234" i="21"/>
  <c r="T233" i="21"/>
  <c r="S233" i="21"/>
  <c r="R233" i="21"/>
  <c r="Q233" i="21"/>
  <c r="P233" i="21"/>
  <c r="T232" i="21"/>
  <c r="S232" i="21"/>
  <c r="R232" i="21"/>
  <c r="Q232" i="21"/>
  <c r="P232" i="21"/>
  <c r="T231" i="21"/>
  <c r="S231" i="21"/>
  <c r="R231" i="21"/>
  <c r="Q231" i="21"/>
  <c r="P231" i="21"/>
  <c r="T230" i="21"/>
  <c r="S230" i="21"/>
  <c r="R230" i="21"/>
  <c r="Q230" i="21"/>
  <c r="P230" i="21"/>
  <c r="T229" i="21"/>
  <c r="S229" i="21"/>
  <c r="R229" i="21"/>
  <c r="Q229" i="21"/>
  <c r="P229" i="21"/>
  <c r="T228" i="21"/>
  <c r="S228" i="21"/>
  <c r="R228" i="21"/>
  <c r="Q228" i="21"/>
  <c r="P228" i="21"/>
  <c r="T227" i="21"/>
  <c r="S227" i="21"/>
  <c r="R227" i="21"/>
  <c r="Q227" i="21"/>
  <c r="P227" i="21"/>
  <c r="T226" i="21"/>
  <c r="S226" i="21"/>
  <c r="R226" i="21"/>
  <c r="Q226" i="21"/>
  <c r="P226" i="21"/>
  <c r="T225" i="21"/>
  <c r="S225" i="21"/>
  <c r="R225" i="21"/>
  <c r="Q225" i="21"/>
  <c r="P225" i="21"/>
  <c r="T215" i="21"/>
  <c r="S215" i="21"/>
  <c r="R215" i="21"/>
  <c r="Q215" i="21"/>
  <c r="P215" i="21"/>
  <c r="T214" i="21"/>
  <c r="S214" i="21"/>
  <c r="R214" i="21"/>
  <c r="Q214" i="21"/>
  <c r="P214" i="21"/>
  <c r="T213" i="21"/>
  <c r="S213" i="21"/>
  <c r="R213" i="21"/>
  <c r="Q213" i="21"/>
  <c r="P213" i="21"/>
  <c r="T212" i="21"/>
  <c r="S212" i="21"/>
  <c r="R212" i="21"/>
  <c r="Q212" i="21"/>
  <c r="P212" i="21"/>
  <c r="T211" i="21"/>
  <c r="S211" i="21"/>
  <c r="R211" i="21"/>
  <c r="Q211" i="21"/>
  <c r="P211" i="21"/>
  <c r="T210" i="21"/>
  <c r="S210" i="21"/>
  <c r="R210" i="21"/>
  <c r="Q210" i="21"/>
  <c r="P210" i="21"/>
  <c r="T209" i="21"/>
  <c r="S209" i="21"/>
  <c r="R209" i="21"/>
  <c r="Q209" i="21"/>
  <c r="P209" i="21"/>
  <c r="T208" i="21"/>
  <c r="S208" i="21"/>
  <c r="R208" i="21"/>
  <c r="Q208" i="21"/>
  <c r="P208" i="21"/>
  <c r="T207" i="21"/>
  <c r="S207" i="21"/>
  <c r="R207" i="21"/>
  <c r="Q207" i="21"/>
  <c r="P207" i="21"/>
  <c r="T206" i="21"/>
  <c r="S206" i="21"/>
  <c r="R206" i="21"/>
  <c r="Q206" i="21"/>
  <c r="P206" i="21"/>
  <c r="T205" i="21"/>
  <c r="S205" i="21"/>
  <c r="R205" i="21"/>
  <c r="Q205" i="21"/>
  <c r="P205" i="21"/>
  <c r="P195" i="21"/>
  <c r="P194" i="21"/>
  <c r="P193" i="21"/>
  <c r="P192" i="21"/>
  <c r="P191" i="21"/>
  <c r="P190" i="21"/>
  <c r="P189" i="21"/>
  <c r="P188" i="21"/>
  <c r="P187" i="21"/>
  <c r="P186" i="21"/>
  <c r="P185" i="21"/>
  <c r="P174" i="21"/>
  <c r="P173" i="21"/>
  <c r="P172" i="21"/>
  <c r="P171" i="21"/>
  <c r="P170" i="21"/>
  <c r="P169" i="21"/>
  <c r="P168" i="21"/>
  <c r="P167" i="21"/>
  <c r="P166" i="21"/>
  <c r="P165" i="21"/>
  <c r="D115" i="21"/>
  <c r="D114" i="21"/>
  <c r="D113" i="21"/>
  <c r="D112" i="21"/>
  <c r="D111" i="21"/>
  <c r="D110" i="21"/>
  <c r="D109" i="21"/>
  <c r="D108" i="21"/>
  <c r="D107" i="21"/>
  <c r="D106" i="21"/>
  <c r="D105" i="21"/>
  <c r="D95" i="21"/>
  <c r="D94" i="21"/>
  <c r="D93" i="21"/>
  <c r="D92" i="21"/>
  <c r="D91" i="21"/>
  <c r="D90" i="21"/>
  <c r="D89" i="21"/>
  <c r="D88" i="21"/>
  <c r="D87" i="21"/>
  <c r="D86" i="21"/>
  <c r="D85" i="21"/>
  <c r="D75" i="21"/>
  <c r="D74" i="21"/>
  <c r="D73" i="21"/>
  <c r="D72" i="21"/>
  <c r="D71" i="21"/>
  <c r="D70" i="21"/>
  <c r="D69" i="21"/>
  <c r="D68" i="21"/>
  <c r="D67" i="21"/>
  <c r="D66" i="21"/>
  <c r="D65" i="21"/>
  <c r="D55" i="21"/>
  <c r="D54" i="21"/>
  <c r="D53" i="21"/>
  <c r="D52" i="21"/>
  <c r="D51" i="21"/>
  <c r="D50" i="21"/>
  <c r="D49" i="21"/>
  <c r="D48" i="21"/>
  <c r="D47" i="21"/>
  <c r="D46" i="21"/>
  <c r="D45" i="21"/>
  <c r="D35" i="21"/>
  <c r="D34" i="21"/>
  <c r="D33" i="21"/>
  <c r="D32" i="21"/>
  <c r="D31" i="21"/>
  <c r="D30" i="21"/>
  <c r="D29" i="21"/>
  <c r="D28" i="21"/>
  <c r="D27" i="21"/>
  <c r="D26" i="21"/>
  <c r="D25" i="21"/>
  <c r="E8" i="21"/>
  <c r="T26" i="21"/>
  <c r="T25" i="21"/>
  <c r="E13" i="21"/>
  <c r="I13" i="21"/>
  <c r="E14" i="21"/>
  <c r="M14" i="21"/>
  <c r="S125" i="21"/>
  <c r="S130" i="21"/>
  <c r="T131" i="21"/>
  <c r="T132" i="21"/>
  <c r="S134" i="21"/>
  <c r="S105" i="21"/>
  <c r="S109" i="21"/>
  <c r="S66" i="21"/>
  <c r="R71" i="21"/>
  <c r="R72" i="21"/>
  <c r="D5" i="21"/>
  <c r="L10" i="21"/>
  <c r="F11" i="21"/>
  <c r="E6" i="21"/>
  <c r="S32" i="21"/>
  <c r="N12" i="21"/>
  <c r="S65" i="21"/>
  <c r="R70" i="21"/>
  <c r="Q74" i="21"/>
  <c r="Q85" i="21"/>
  <c r="M9" i="21"/>
  <c r="R90" i="21"/>
  <c r="T90" i="21"/>
  <c r="E12" i="21"/>
  <c r="M12" i="21"/>
  <c r="F5" i="21"/>
  <c r="T105" i="21"/>
  <c r="T109" i="21"/>
  <c r="Q110" i="21"/>
  <c r="T112" i="21"/>
  <c r="G10" i="21"/>
  <c r="R31" i="21"/>
  <c r="K14" i="21"/>
  <c r="G12" i="21"/>
  <c r="R53" i="21"/>
  <c r="O15" i="21"/>
  <c r="T65" i="21"/>
  <c r="T70" i="21"/>
  <c r="T73" i="21"/>
  <c r="S88" i="21"/>
  <c r="S89" i="21"/>
  <c r="S93" i="21"/>
  <c r="R105" i="21"/>
  <c r="T107" i="21"/>
  <c r="R108" i="21"/>
  <c r="R110" i="21"/>
  <c r="R126" i="21"/>
  <c r="P127" i="21"/>
  <c r="Q128" i="21"/>
  <c r="R129" i="21"/>
  <c r="S129" i="21"/>
  <c r="K10" i="21"/>
  <c r="R32" i="21"/>
  <c r="Q25" i="21"/>
  <c r="H6" i="21"/>
  <c r="Q27" i="21"/>
  <c r="D10" i="21"/>
  <c r="R46" i="21"/>
  <c r="R47" i="21"/>
  <c r="S50" i="21"/>
  <c r="Q54" i="21"/>
  <c r="F8" i="21"/>
  <c r="S68" i="21"/>
  <c r="S69" i="21"/>
  <c r="S72" i="21"/>
  <c r="T72" i="21"/>
  <c r="R106" i="21"/>
  <c r="Q114" i="21"/>
  <c r="T127" i="21"/>
  <c r="M13" i="21"/>
  <c r="H14" i="21"/>
  <c r="S95" i="21"/>
  <c r="T68" i="21"/>
  <c r="N8" i="21"/>
  <c r="I14" i="21"/>
  <c r="Q127" i="21"/>
  <c r="L5" i="21"/>
  <c r="L7" i="21"/>
  <c r="Q28" i="21"/>
  <c r="R66" i="21"/>
  <c r="J12" i="21"/>
  <c r="T93" i="21"/>
  <c r="T125" i="21"/>
  <c r="Q134" i="21"/>
  <c r="K12" i="21"/>
  <c r="T52" i="21"/>
  <c r="S67" i="21"/>
  <c r="J7" i="21"/>
  <c r="I5" i="21"/>
  <c r="N5" i="21"/>
  <c r="Q65" i="21"/>
  <c r="F12" i="21"/>
  <c r="T95" i="21"/>
  <c r="R28" i="21"/>
  <c r="I8" i="21"/>
  <c r="H10" i="21"/>
  <c r="O12" i="21"/>
  <c r="L15" i="21"/>
  <c r="R125" i="21"/>
  <c r="M6" i="21"/>
  <c r="O7" i="21"/>
  <c r="S48" i="21"/>
  <c r="R50" i="21"/>
  <c r="N11" i="21"/>
  <c r="Q69" i="21"/>
  <c r="T69" i="21"/>
  <c r="S71" i="21"/>
  <c r="R107" i="21"/>
  <c r="S108" i="21"/>
  <c r="T108" i="21"/>
  <c r="T27" i="21"/>
  <c r="S28" i="21"/>
  <c r="Q29" i="21"/>
  <c r="T29" i="21"/>
  <c r="E10" i="21"/>
  <c r="I10" i="21"/>
  <c r="G15" i="21"/>
  <c r="K5" i="21"/>
  <c r="O5" i="21"/>
  <c r="T53" i="21"/>
  <c r="S54" i="21"/>
  <c r="P68" i="21"/>
  <c r="Q68" i="21"/>
  <c r="S70" i="21"/>
  <c r="S73" i="21"/>
  <c r="S75" i="21"/>
  <c r="R86" i="21"/>
  <c r="S86" i="21"/>
  <c r="T86" i="21"/>
  <c r="R87" i="21"/>
  <c r="K7" i="21"/>
  <c r="T87" i="21"/>
  <c r="O10" i="21"/>
  <c r="R91" i="21"/>
  <c r="R94" i="21"/>
  <c r="S106" i="21"/>
  <c r="Q108" i="21"/>
  <c r="P111" i="21"/>
  <c r="Q112" i="21"/>
  <c r="R113" i="21"/>
  <c r="T113" i="21"/>
  <c r="R114" i="21"/>
  <c r="S126" i="21"/>
  <c r="R127" i="21"/>
  <c r="R128" i="21"/>
  <c r="S128" i="21"/>
  <c r="T129" i="21"/>
  <c r="Q131" i="21"/>
  <c r="R131" i="21"/>
  <c r="L11" i="21"/>
  <c r="Q132" i="21"/>
  <c r="S132" i="21"/>
  <c r="R133" i="21"/>
  <c r="S133" i="21"/>
  <c r="T133" i="21"/>
  <c r="R134" i="21"/>
  <c r="S29" i="21"/>
  <c r="J11" i="21"/>
  <c r="Q32" i="21"/>
  <c r="I12" i="21"/>
  <c r="T32" i="21"/>
  <c r="Q34" i="21"/>
  <c r="L14" i="21"/>
  <c r="P45" i="21"/>
  <c r="Q45" i="21"/>
  <c r="S47" i="21"/>
  <c r="T47" i="21"/>
  <c r="T49" i="21"/>
  <c r="Q53" i="21"/>
  <c r="R54" i="21"/>
  <c r="T66" i="21"/>
  <c r="R68" i="21"/>
  <c r="Q71" i="21"/>
  <c r="Q73" i="21"/>
  <c r="R74" i="21"/>
  <c r="R89" i="21"/>
  <c r="R93" i="21"/>
  <c r="S107" i="21"/>
  <c r="Q111" i="21"/>
  <c r="T111" i="21"/>
  <c r="Q113" i="21"/>
  <c r="S127" i="21"/>
  <c r="Q92" i="21"/>
  <c r="S92" i="21"/>
  <c r="G7" i="21"/>
  <c r="J9" i="21"/>
  <c r="F9" i="21"/>
  <c r="D13" i="21"/>
  <c r="H13" i="21"/>
  <c r="L13" i="21"/>
  <c r="G6" i="21"/>
  <c r="O6" i="21"/>
  <c r="E11" i="21"/>
  <c r="I11" i="21"/>
  <c r="M11" i="21"/>
  <c r="E7" i="21"/>
  <c r="I7" i="21"/>
  <c r="Q86" i="21"/>
  <c r="Q87" i="21"/>
  <c r="S91" i="21"/>
  <c r="T92" i="21"/>
  <c r="T85" i="21"/>
  <c r="K6" i="21"/>
  <c r="I6" i="21"/>
  <c r="F13" i="21"/>
  <c r="H8" i="21"/>
  <c r="L8" i="21"/>
  <c r="H9" i="21"/>
  <c r="L9" i="21"/>
  <c r="Q88" i="21"/>
  <c r="R88" i="21"/>
  <c r="T88" i="21"/>
  <c r="S94" i="21"/>
  <c r="J15" i="21"/>
  <c r="S35" i="21"/>
  <c r="R35" i="21"/>
  <c r="P95" i="21"/>
  <c r="Q55" i="21"/>
  <c r="R33" i="21"/>
  <c r="T33" i="21"/>
  <c r="Q95" i="21"/>
  <c r="D15" i="21"/>
  <c r="S34" i="21"/>
  <c r="T34" i="21"/>
  <c r="P54" i="21"/>
  <c r="S33" i="21"/>
  <c r="J13" i="21"/>
  <c r="Q49" i="21"/>
  <c r="D9" i="21"/>
  <c r="P49" i="21"/>
  <c r="K8" i="21"/>
  <c r="E9" i="21"/>
  <c r="K11" i="21"/>
  <c r="R25" i="21"/>
  <c r="H5" i="21"/>
  <c r="F7" i="21"/>
  <c r="S27" i="21"/>
  <c r="Q33" i="21"/>
  <c r="F15" i="21"/>
  <c r="T35" i="21"/>
  <c r="N15" i="21"/>
  <c r="T45" i="21"/>
  <c r="M5" i="21"/>
  <c r="S49" i="21"/>
  <c r="D11" i="21"/>
  <c r="D12" i="21"/>
  <c r="Q52" i="21"/>
  <c r="H12" i="21"/>
  <c r="L12" i="21"/>
  <c r="P52" i="21"/>
  <c r="R55" i="21"/>
  <c r="P55" i="21"/>
  <c r="P65" i="21"/>
  <c r="T74" i="21"/>
  <c r="O14" i="21"/>
  <c r="Q115" i="21"/>
  <c r="R115" i="21"/>
  <c r="P115" i="21"/>
  <c r="Q135" i="21"/>
  <c r="R135" i="21"/>
  <c r="P135" i="21"/>
  <c r="H7" i="21"/>
  <c r="R27" i="21"/>
  <c r="T30" i="21"/>
  <c r="M10" i="21"/>
  <c r="P131" i="21"/>
  <c r="H11" i="21"/>
  <c r="D7" i="21"/>
  <c r="N13" i="21"/>
  <c r="E5" i="21"/>
  <c r="D6" i="21"/>
  <c r="Q26" i="21"/>
  <c r="S26" i="21"/>
  <c r="L6" i="21"/>
  <c r="R29" i="21"/>
  <c r="I9" i="21"/>
  <c r="Q30" i="21"/>
  <c r="G11" i="21"/>
  <c r="O11" i="21"/>
  <c r="R48" i="21"/>
  <c r="G8" i="21"/>
  <c r="T48" i="21"/>
  <c r="O8" i="21"/>
  <c r="P92" i="21"/>
  <c r="J8" i="21"/>
  <c r="N9" i="21"/>
  <c r="D14" i="21"/>
  <c r="H15" i="21"/>
  <c r="T28" i="21"/>
  <c r="S30" i="21"/>
  <c r="S31" i="21"/>
  <c r="R34" i="21"/>
  <c r="S45" i="21"/>
  <c r="F6" i="21"/>
  <c r="J6" i="21"/>
  <c r="N6" i="21"/>
  <c r="S46" i="21"/>
  <c r="Q48" i="21"/>
  <c r="D8" i="21"/>
  <c r="P48" i="21"/>
  <c r="F10" i="21"/>
  <c r="J10" i="21"/>
  <c r="N10" i="21"/>
  <c r="R51" i="21"/>
  <c r="P51" i="21"/>
  <c r="S53" i="21"/>
  <c r="E15" i="21"/>
  <c r="I15" i="21"/>
  <c r="T55" i="21"/>
  <c r="M15" i="21"/>
  <c r="P67" i="21"/>
  <c r="Q67" i="21"/>
  <c r="R73" i="21"/>
  <c r="P74" i="21"/>
  <c r="P86" i="21"/>
  <c r="P88" i="21"/>
  <c r="P90" i="21"/>
  <c r="Q90" i="21"/>
  <c r="P108" i="21"/>
  <c r="R111" i="21"/>
  <c r="S114" i="21"/>
  <c r="T115" i="21"/>
  <c r="Q130" i="21"/>
  <c r="T130" i="21"/>
  <c r="T135" i="21"/>
  <c r="S25" i="21"/>
  <c r="R30" i="21"/>
  <c r="T31" i="21"/>
  <c r="Q35" i="21"/>
  <c r="R45" i="21"/>
  <c r="G5" i="21"/>
  <c r="Q47" i="21"/>
  <c r="P47" i="21"/>
  <c r="Q51" i="21"/>
  <c r="G13" i="21"/>
  <c r="K13" i="21"/>
  <c r="O13" i="21"/>
  <c r="S55" i="21"/>
  <c r="Q66" i="21"/>
  <c r="P66" i="21"/>
  <c r="T67" i="21"/>
  <c r="M7" i="21"/>
  <c r="R67" i="21"/>
  <c r="R69" i="21"/>
  <c r="T71" i="21"/>
  <c r="P73" i="21"/>
  <c r="R75" i="21"/>
  <c r="Q109" i="21"/>
  <c r="P109" i="21"/>
  <c r="J5" i="21"/>
  <c r="N7" i="21"/>
  <c r="M8" i="21"/>
  <c r="G14" i="21"/>
  <c r="K15" i="21"/>
  <c r="R26" i="21"/>
  <c r="Q31" i="21"/>
  <c r="Q46" i="21"/>
  <c r="P46" i="21"/>
  <c r="R49" i="21"/>
  <c r="G9" i="21"/>
  <c r="K9" i="21"/>
  <c r="O9" i="21"/>
  <c r="P50" i="21"/>
  <c r="Q50" i="21"/>
  <c r="T51" i="21"/>
  <c r="R52" i="21"/>
  <c r="S52" i="21"/>
  <c r="P53" i="21"/>
  <c r="T54" i="21"/>
  <c r="P69" i="21"/>
  <c r="Q72" i="21"/>
  <c r="P72" i="21"/>
  <c r="F14" i="21"/>
  <c r="S74" i="21"/>
  <c r="J14" i="21"/>
  <c r="N14" i="21"/>
  <c r="Q75" i="21"/>
  <c r="P75" i="21"/>
  <c r="P85" i="21"/>
  <c r="P87" i="21"/>
  <c r="Q89" i="21"/>
  <c r="P89" i="21"/>
  <c r="Q107" i="21"/>
  <c r="P107" i="21"/>
  <c r="S110" i="21"/>
  <c r="P112" i="21"/>
  <c r="S115" i="21"/>
  <c r="P128" i="21"/>
  <c r="R130" i="21"/>
  <c r="P132" i="21"/>
  <c r="T46" i="21"/>
  <c r="T50" i="21"/>
  <c r="S51" i="21"/>
  <c r="R65" i="21"/>
  <c r="Q70" i="21"/>
  <c r="P70" i="21"/>
  <c r="P71" i="21"/>
  <c r="T75" i="21"/>
  <c r="R85" i="21"/>
  <c r="S87" i="21"/>
  <c r="T89" i="21"/>
  <c r="S90" i="21"/>
  <c r="Q91" i="21"/>
  <c r="P91" i="21"/>
  <c r="Q93" i="21"/>
  <c r="P93" i="21"/>
  <c r="Q94" i="21"/>
  <c r="T94" i="21"/>
  <c r="Q106" i="21"/>
  <c r="T106" i="21"/>
  <c r="S113" i="21"/>
  <c r="P114" i="21"/>
  <c r="P125" i="21"/>
  <c r="Q126" i="21"/>
  <c r="T126" i="21"/>
  <c r="T128" i="21"/>
  <c r="P134" i="21"/>
  <c r="S85" i="21"/>
  <c r="T91" i="21"/>
  <c r="P94" i="21"/>
  <c r="R95" i="21"/>
  <c r="R109" i="21"/>
  <c r="P110" i="21"/>
  <c r="R112" i="21"/>
  <c r="S112" i="21"/>
  <c r="P113" i="21"/>
  <c r="T114" i="21"/>
  <c r="P126" i="21"/>
  <c r="S131" i="21"/>
  <c r="R132" i="21"/>
  <c r="Q133" i="21"/>
  <c r="P133" i="21"/>
  <c r="R92" i="21"/>
  <c r="Q105" i="21"/>
  <c r="P105" i="21"/>
  <c r="P106" i="21"/>
  <c r="T110" i="21"/>
  <c r="S111" i="21"/>
  <c r="Q129" i="21"/>
  <c r="P129" i="21"/>
  <c r="P130" i="21"/>
  <c r="T134" i="21"/>
  <c r="S135" i="21"/>
  <c r="S15" i="21"/>
  <c r="Q5" i="21"/>
  <c r="Q13" i="21"/>
  <c r="S7" i="21"/>
  <c r="T5" i="21"/>
  <c r="T8" i="21"/>
  <c r="Q10" i="21"/>
  <c r="R7" i="21"/>
  <c r="R13" i="21"/>
  <c r="R5" i="21"/>
  <c r="T6" i="21"/>
  <c r="T12" i="21"/>
  <c r="R10" i="21"/>
  <c r="R8" i="21"/>
  <c r="S5" i="21"/>
  <c r="R14" i="21"/>
  <c r="S10" i="21"/>
  <c r="R6" i="21"/>
  <c r="P13" i="21"/>
  <c r="S14" i="21"/>
  <c r="S12" i="21"/>
  <c r="T10" i="21"/>
  <c r="S11" i="21"/>
  <c r="S9" i="21"/>
  <c r="T11" i="21"/>
  <c r="R12" i="21"/>
  <c r="S6" i="21"/>
  <c r="R11" i="21"/>
  <c r="T9" i="21"/>
  <c r="S8" i="21"/>
  <c r="T14" i="21"/>
  <c r="Q11" i="21"/>
  <c r="P11" i="21"/>
  <c r="R15" i="21"/>
  <c r="S13" i="21"/>
  <c r="Q6" i="21"/>
  <c r="P6" i="21"/>
  <c r="T13" i="21"/>
  <c r="P15" i="21"/>
  <c r="P5" i="21"/>
  <c r="P10" i="21"/>
  <c r="T15" i="21"/>
  <c r="R9" i="21"/>
  <c r="T7" i="21"/>
  <c r="P8" i="21"/>
  <c r="Q8" i="21"/>
  <c r="Q14" i="21"/>
  <c r="P14" i="21"/>
  <c r="Q7" i="21"/>
  <c r="P7" i="21"/>
  <c r="Q15" i="21"/>
  <c r="P12" i="21"/>
  <c r="Q12" i="21"/>
  <c r="Q9" i="21"/>
  <c r="P9" i="21"/>
  <c r="T59" i="21" l="1"/>
  <c r="T61" i="21" s="1"/>
  <c r="T437" i="21"/>
  <c r="N61" i="21"/>
  <c r="Q300" i="21"/>
  <c r="S300" i="21"/>
  <c r="M22" i="21"/>
  <c r="S301" i="21"/>
  <c r="R280" i="21"/>
  <c r="T280" i="21"/>
  <c r="E19" i="21"/>
  <c r="E20" i="21" s="1"/>
  <c r="J41" i="21"/>
  <c r="T282" i="21"/>
  <c r="I22" i="21"/>
  <c r="I21" i="21"/>
  <c r="J19" i="21"/>
  <c r="K41" i="21"/>
  <c r="T261" i="21"/>
  <c r="T260" i="21"/>
  <c r="J42" i="21"/>
  <c r="R260" i="21"/>
  <c r="P42" i="21"/>
  <c r="P40" i="21"/>
  <c r="F40" i="21"/>
  <c r="G40" i="21"/>
  <c r="E21" i="21"/>
  <c r="L22" i="21"/>
  <c r="E41" i="21"/>
  <c r="F19" i="21"/>
  <c r="O42" i="21"/>
  <c r="L21" i="21"/>
  <c r="N19" i="21"/>
  <c r="O40" i="21"/>
  <c r="G20" i="21"/>
  <c r="G22" i="21"/>
  <c r="G21" i="21"/>
  <c r="R19" i="21"/>
  <c r="H20" i="21"/>
  <c r="P41" i="21"/>
  <c r="P222" i="21"/>
  <c r="D42" i="21"/>
  <c r="Q39" i="21"/>
  <c r="R39" i="21"/>
  <c r="T220" i="21"/>
  <c r="T39" i="21"/>
  <c r="G41" i="21"/>
  <c r="M20" i="21"/>
  <c r="K19" i="21"/>
  <c r="D19" i="21"/>
  <c r="G42" i="21"/>
  <c r="K42" i="21"/>
  <c r="N40" i="21"/>
  <c r="T221" i="21"/>
  <c r="D41" i="21"/>
  <c r="F41" i="21"/>
  <c r="S39" i="21"/>
  <c r="N41" i="21"/>
  <c r="R221" i="21"/>
  <c r="O60" i="21"/>
  <c r="T401" i="21"/>
  <c r="T60" i="21"/>
  <c r="P59" i="21"/>
  <c r="O19" i="21"/>
  <c r="T62" i="21"/>
  <c r="E22" i="21" l="1"/>
  <c r="J20" i="21"/>
  <c r="J21" i="21"/>
  <c r="J22" i="21"/>
  <c r="F20" i="21"/>
  <c r="F22" i="21"/>
  <c r="N21" i="21"/>
  <c r="N20" i="21"/>
  <c r="N22" i="21"/>
  <c r="F21" i="21"/>
  <c r="R21" i="21"/>
  <c r="R20" i="21"/>
  <c r="R22" i="21"/>
  <c r="R42" i="21"/>
  <c r="R40" i="21"/>
  <c r="R41" i="21"/>
  <c r="D22" i="21"/>
  <c r="Q19" i="21"/>
  <c r="D20" i="21"/>
  <c r="D21" i="21"/>
  <c r="Q40" i="21"/>
  <c r="Q41" i="21"/>
  <c r="Q42" i="21"/>
  <c r="S40" i="21"/>
  <c r="S41" i="21"/>
  <c r="S42" i="21"/>
  <c r="K22" i="21"/>
  <c r="S19" i="21"/>
  <c r="K21" i="21"/>
  <c r="K20" i="21"/>
  <c r="T40" i="21"/>
  <c r="T41" i="21"/>
  <c r="T42" i="21"/>
  <c r="O22" i="21"/>
  <c r="T19" i="21"/>
  <c r="P19" i="21"/>
  <c r="O20" i="21"/>
  <c r="O21" i="21"/>
  <c r="P62" i="21"/>
  <c r="P61" i="21"/>
  <c r="P60" i="21"/>
  <c r="S20" i="21" l="1"/>
  <c r="S22" i="21"/>
  <c r="S21" i="21"/>
  <c r="Q21" i="21"/>
  <c r="Q20" i="21"/>
  <c r="Q22" i="21"/>
  <c r="P20" i="21"/>
  <c r="P21" i="21"/>
  <c r="P22" i="21"/>
  <c r="T20" i="21"/>
  <c r="T21" i="21"/>
  <c r="T22" i="21"/>
</calcChain>
</file>

<file path=xl/sharedStrings.xml><?xml version="1.0" encoding="utf-8"?>
<sst xmlns="http://schemas.openxmlformats.org/spreadsheetml/2006/main" count="1584" uniqueCount="102">
  <si>
    <t>年度</t>
    <rPh sb="0" eb="2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</si>
  <si>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</si>
  <si>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</si>
  <si>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</si>
  <si>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</si>
  <si>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</si>
  <si>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</si>
  <si>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</si>
  <si>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</si>
  <si>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</si>
  <si>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</si>
  <si>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</si>
  <si>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</si>
  <si>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平成２１年度</t>
    <rPh sb="0" eb="2">
      <t>ヘイセイ</t>
    </rPh>
    <rPh sb="4" eb="6">
      <t>ネンド</t>
    </rPh>
    <phoneticPr fontId="2"/>
  </si>
  <si>
    <t>【道央圏域】</t>
    <rPh sb="1" eb="3">
      <t>ドウオウ</t>
    </rPh>
    <rPh sb="3" eb="5">
      <t>ケンイキ</t>
    </rPh>
    <phoneticPr fontId="2"/>
  </si>
  <si>
    <t>【道南圏域】</t>
    <rPh sb="1" eb="3">
      <t>ドウナン</t>
    </rPh>
    <rPh sb="3" eb="5">
      <t>ケンイキ</t>
    </rPh>
    <phoneticPr fontId="2"/>
  </si>
  <si>
    <t>【道北圏域】</t>
    <rPh sb="1" eb="3">
      <t>ドウホク</t>
    </rPh>
    <rPh sb="3" eb="5">
      <t>ケンイキ</t>
    </rPh>
    <phoneticPr fontId="2"/>
  </si>
  <si>
    <t>【オホーツク圏域】</t>
    <rPh sb="6" eb="8">
      <t>ケンイキ</t>
    </rPh>
    <phoneticPr fontId="2"/>
  </si>
  <si>
    <t>【十勝圏域】</t>
    <rPh sb="1" eb="3">
      <t>トカチ</t>
    </rPh>
    <rPh sb="3" eb="5">
      <t>ケンイキ</t>
    </rPh>
    <phoneticPr fontId="2"/>
  </si>
  <si>
    <t>【釧路・根室圏域】</t>
    <rPh sb="1" eb="3">
      <t>クシロ</t>
    </rPh>
    <rPh sb="4" eb="6">
      <t>ネムロ</t>
    </rPh>
    <rPh sb="6" eb="8">
      <t>ケンイキ</t>
    </rPh>
    <phoneticPr fontId="2"/>
  </si>
  <si>
    <t>（単位：人）</t>
    <rPh sb="1" eb="3">
      <t>タンイ</t>
    </rPh>
    <rPh sb="4" eb="5">
      <t>ニン</t>
    </rPh>
    <phoneticPr fontId="2"/>
  </si>
  <si>
    <t>年度計</t>
    <rPh sb="0" eb="2">
      <t>ネンド</t>
    </rPh>
    <rPh sb="2" eb="3">
      <t>ケイ</t>
    </rPh>
    <phoneticPr fontId="2"/>
  </si>
  <si>
    <t>4～6月</t>
    <rPh sb="3" eb="4">
      <t>ガツ</t>
    </rPh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</si>
  <si>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</si>
  <si>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</si>
  <si>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</si>
  <si>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平成２２年度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</si>
  <si>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</si>
  <si>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</si>
  <si>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</si>
  <si>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</si>
  <si>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</si>
  <si>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＊</t>
    <phoneticPr fontId="2"/>
  </si>
  <si>
    <r>
      <t>「</t>
    </r>
    <r>
      <rPr>
        <sz val="12"/>
        <rFont val="ＭＳ Ｐゴシック"/>
        <family val="3"/>
        <charset val="128"/>
      </rPr>
      <t>＊</t>
    </r>
    <r>
      <rPr>
        <sz val="11"/>
        <rFont val="ＭＳ Ｐゴシック"/>
        <family val="3"/>
        <charset val="128"/>
      </rPr>
      <t>」は、平成２６年度からの追加調査地点である。</t>
    </r>
    <rPh sb="5" eb="7">
      <t>ヘイセイ</t>
    </rPh>
    <rPh sb="9" eb="11">
      <t>ネンド</t>
    </rPh>
    <rPh sb="14" eb="16">
      <t>ツイカ</t>
    </rPh>
    <rPh sb="16" eb="18">
      <t>チョウサ</t>
    </rPh>
    <rPh sb="18" eb="20">
      <t>チテン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</si>
  <si>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</si>
  <si>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</si>
  <si>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</si>
  <si>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</si>
  <si>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</si>
  <si>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</si>
  <si>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</si>
  <si>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</si>
  <si>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</si>
  <si>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－</t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</si>
  <si>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</si>
  <si>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R2/R1</t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</si>
  <si>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</si>
  <si>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</si>
  <si>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全　　　　道
（３４地点）</t>
    <rPh sb="0" eb="1">
      <t>ゼン</t>
    </rPh>
    <rPh sb="5" eb="6">
      <t>ミチ</t>
    </rPh>
    <rPh sb="11" eb="13">
      <t>チテン</t>
    </rPh>
    <phoneticPr fontId="2"/>
  </si>
  <si>
    <t>道　央　圏　域
（１１地点）</t>
    <rPh sb="0" eb="1">
      <t>ミチ</t>
    </rPh>
    <rPh sb="2" eb="3">
      <t>ヒサシ</t>
    </rPh>
    <rPh sb="4" eb="5">
      <t>ケン</t>
    </rPh>
    <rPh sb="6" eb="7">
      <t>イキ</t>
    </rPh>
    <rPh sb="12" eb="14">
      <t>チテン</t>
    </rPh>
    <phoneticPr fontId="2"/>
  </si>
  <si>
    <t>道　南　圏　域
（４地点）</t>
    <rPh sb="0" eb="1">
      <t>ミチ</t>
    </rPh>
    <rPh sb="2" eb="3">
      <t>ミナミ</t>
    </rPh>
    <rPh sb="4" eb="5">
      <t>ケン</t>
    </rPh>
    <rPh sb="6" eb="7">
      <t>イキ</t>
    </rPh>
    <rPh sb="11" eb="13">
      <t>チテン</t>
    </rPh>
    <phoneticPr fontId="2"/>
  </si>
  <si>
    <t>道　北　圏　域
（７地点）</t>
    <rPh sb="0" eb="1">
      <t>ミチ</t>
    </rPh>
    <rPh sb="2" eb="3">
      <t>キタ</t>
    </rPh>
    <rPh sb="4" eb="5">
      <t>ケン</t>
    </rPh>
    <rPh sb="6" eb="7">
      <t>イキ</t>
    </rPh>
    <rPh sb="11" eb="13">
      <t>チテン</t>
    </rPh>
    <phoneticPr fontId="2"/>
  </si>
  <si>
    <t>オホーツク　圏　域
（４地点）</t>
    <rPh sb="6" eb="7">
      <t>ケン</t>
    </rPh>
    <rPh sb="8" eb="9">
      <t>イキ</t>
    </rPh>
    <rPh sb="13" eb="15">
      <t>チテン</t>
    </rPh>
    <phoneticPr fontId="2"/>
  </si>
  <si>
    <t>十　勝　圏　域
（３地点）</t>
    <rPh sb="0" eb="1">
      <t>ジュウ</t>
    </rPh>
    <rPh sb="2" eb="3">
      <t>カツ</t>
    </rPh>
    <rPh sb="4" eb="5">
      <t>ケン</t>
    </rPh>
    <rPh sb="6" eb="7">
      <t>イキ</t>
    </rPh>
    <rPh sb="11" eb="13">
      <t>チテン</t>
    </rPh>
    <phoneticPr fontId="2"/>
  </si>
  <si>
    <t>釧　路・根　室　圏　域
（５地点）</t>
    <rPh sb="0" eb="1">
      <t>セン</t>
    </rPh>
    <rPh sb="2" eb="3">
      <t>ロ</t>
    </rPh>
    <rPh sb="4" eb="5">
      <t>ネ</t>
    </rPh>
    <rPh sb="6" eb="7">
      <t>シツ</t>
    </rPh>
    <rPh sb="8" eb="9">
      <t>ケン</t>
    </rPh>
    <rPh sb="10" eb="11">
      <t>イキ</t>
    </rPh>
    <rPh sb="15" eb="17">
      <t>チテン</t>
    </rPh>
    <phoneticPr fontId="2"/>
  </si>
  <si>
    <t>道の駅ライスランドふかがわ
（深川市）</t>
    <rPh sb="0" eb="1">
      <t>ミチ</t>
    </rPh>
    <rPh sb="2" eb="3">
      <t>エキ</t>
    </rPh>
    <rPh sb="16" eb="18">
      <t>フカガワ</t>
    </rPh>
    <rPh sb="18" eb="19">
      <t>シ</t>
    </rPh>
    <phoneticPr fontId="2"/>
  </si>
  <si>
    <t>札幌市円山動物園
（札幌市）</t>
    <rPh sb="0" eb="3">
      <t>サッポロシ</t>
    </rPh>
    <rPh sb="3" eb="5">
      <t>エンザン</t>
    </rPh>
    <rPh sb="5" eb="8">
      <t>ドウブツエン</t>
    </rPh>
    <rPh sb="11" eb="14">
      <t>サッポロシ</t>
    </rPh>
    <phoneticPr fontId="2"/>
  </si>
  <si>
    <t>小樽駅前観光案内所
（小樽市）</t>
    <rPh sb="0" eb="2">
      <t>オタル</t>
    </rPh>
    <rPh sb="2" eb="4">
      <t>エキマエ</t>
    </rPh>
    <rPh sb="4" eb="6">
      <t>カンコウ</t>
    </rPh>
    <rPh sb="6" eb="9">
      <t>アンナイジョ</t>
    </rPh>
    <rPh sb="12" eb="15">
      <t>オタルシ</t>
    </rPh>
    <phoneticPr fontId="2"/>
  </si>
  <si>
    <t>運河プラザ観光案内所
（小樽市）</t>
    <rPh sb="0" eb="2">
      <t>ウンガ</t>
    </rPh>
    <rPh sb="5" eb="7">
      <t>カンコウ</t>
    </rPh>
    <rPh sb="7" eb="10">
      <t>アンナイジョ</t>
    </rPh>
    <rPh sb="13" eb="16">
      <t>オタルシ</t>
    </rPh>
    <phoneticPr fontId="2"/>
  </si>
  <si>
    <t>浅草橋街園観光案内所
（小樽市）</t>
    <rPh sb="0" eb="2">
      <t>アサクサ</t>
    </rPh>
    <rPh sb="2" eb="3">
      <t>ハシ</t>
    </rPh>
    <rPh sb="3" eb="4">
      <t>マチ</t>
    </rPh>
    <rPh sb="4" eb="5">
      <t>エン</t>
    </rPh>
    <rPh sb="5" eb="7">
      <t>カンコウ</t>
    </rPh>
    <rPh sb="7" eb="10">
      <t>アンナイジョ</t>
    </rPh>
    <rPh sb="13" eb="16">
      <t>オタルシ</t>
    </rPh>
    <phoneticPr fontId="2"/>
  </si>
  <si>
    <t>中山峠
（喜茂別町）</t>
    <rPh sb="0" eb="2">
      <t>ナカヤマ</t>
    </rPh>
    <rPh sb="2" eb="3">
      <t>トウゲ</t>
    </rPh>
    <rPh sb="6" eb="10">
      <t>キモベツチョウ</t>
    </rPh>
    <phoneticPr fontId="2"/>
  </si>
  <si>
    <t>道の駅ニセコビュープラザ
（ニセコ町）</t>
    <rPh sb="0" eb="1">
      <t>ミチ</t>
    </rPh>
    <rPh sb="2" eb="3">
      <t>エキ</t>
    </rPh>
    <rPh sb="18" eb="19">
      <t>チョウ</t>
    </rPh>
    <phoneticPr fontId="2"/>
  </si>
  <si>
    <t>洞爺湖温泉
（洞爺湖町）</t>
    <rPh sb="0" eb="3">
      <t>トウヤコ</t>
    </rPh>
    <rPh sb="3" eb="5">
      <t>オンセン</t>
    </rPh>
    <rPh sb="8" eb="11">
      <t>トウヤコ</t>
    </rPh>
    <rPh sb="11" eb="12">
      <t>マチ</t>
    </rPh>
    <phoneticPr fontId="2"/>
  </si>
  <si>
    <t>道の駅サラブレッドロード新冠
（新冠町）</t>
    <rPh sb="0" eb="1">
      <t>ミチ</t>
    </rPh>
    <rPh sb="2" eb="3">
      <t>エキ</t>
    </rPh>
    <rPh sb="12" eb="14">
      <t>ニイカップ</t>
    </rPh>
    <rPh sb="17" eb="19">
      <t>ニイカップ</t>
    </rPh>
    <rPh sb="19" eb="20">
      <t>マチ</t>
    </rPh>
    <phoneticPr fontId="2"/>
  </si>
  <si>
    <t>湯の川温泉
（函館市）</t>
    <rPh sb="8" eb="11">
      <t>ハコダテシ</t>
    </rPh>
    <phoneticPr fontId="2"/>
  </si>
  <si>
    <t>函館駅観光案内所
（函館市）</t>
    <rPh sb="11" eb="14">
      <t>ハコダテシ</t>
    </rPh>
    <phoneticPr fontId="2"/>
  </si>
  <si>
    <t>江差追分会館
（江差町）</t>
    <rPh sb="0" eb="2">
      <t>エサシ</t>
    </rPh>
    <rPh sb="2" eb="4">
      <t>オイワケ</t>
    </rPh>
    <rPh sb="4" eb="6">
      <t>カイカン</t>
    </rPh>
    <rPh sb="9" eb="12">
      <t>エサシチョウ</t>
    </rPh>
    <phoneticPr fontId="2"/>
  </si>
  <si>
    <r>
      <t xml:space="preserve">元町観光案内所
（函館市）
</t>
    </r>
    <r>
      <rPr>
        <sz val="14"/>
        <color rgb="FFFF0000"/>
        <rFont val="ＭＳ Ｐゴシック"/>
        <family val="3"/>
        <charset val="128"/>
      </rPr>
      <t>※Ｒ２年度より無人化により
人数計測不能</t>
    </r>
    <rPh sb="10" eb="13">
      <t>ハコダテシ</t>
    </rPh>
    <rPh sb="19" eb="21">
      <t>ネンド</t>
    </rPh>
    <rPh sb="23" eb="26">
      <t>ムジンカ</t>
    </rPh>
    <rPh sb="30" eb="32">
      <t>ニンズウ</t>
    </rPh>
    <rPh sb="32" eb="34">
      <t>ケイソク</t>
    </rPh>
    <rPh sb="34" eb="36">
      <t>フノウ</t>
    </rPh>
    <phoneticPr fontId="2"/>
  </si>
  <si>
    <t>旭山動物園
（旭川市）</t>
    <rPh sb="0" eb="2">
      <t>アサヒヤマ</t>
    </rPh>
    <rPh sb="2" eb="5">
      <t>ドウブツエン</t>
    </rPh>
    <rPh sb="8" eb="11">
      <t>アサヒカワシ</t>
    </rPh>
    <phoneticPr fontId="2"/>
  </si>
  <si>
    <t>層雲峡温泉
（上川町）</t>
    <rPh sb="0" eb="3">
      <t>ソウウンキョウ</t>
    </rPh>
    <rPh sb="3" eb="5">
      <t>オンセン</t>
    </rPh>
    <rPh sb="8" eb="11">
      <t>カミカワチョウ</t>
    </rPh>
    <phoneticPr fontId="2"/>
  </si>
  <si>
    <t>道の駅　南ふらの
物産センター
（南富良野町）</t>
    <phoneticPr fontId="2"/>
  </si>
  <si>
    <t>離島行フェリー乗車人数
（稚内～利尻・礼文）</t>
    <rPh sb="0" eb="2">
      <t>リトウ</t>
    </rPh>
    <rPh sb="2" eb="3">
      <t>ユ</t>
    </rPh>
    <rPh sb="7" eb="9">
      <t>ジョウシャ</t>
    </rPh>
    <rPh sb="9" eb="11">
      <t>ニンズウ</t>
    </rPh>
    <rPh sb="14" eb="16">
      <t>ワッカナイ</t>
    </rPh>
    <rPh sb="17" eb="19">
      <t>リシリ</t>
    </rPh>
    <rPh sb="20" eb="22">
      <t>レブン</t>
    </rPh>
    <phoneticPr fontId="2"/>
  </si>
  <si>
    <t>幌延町トナカイ観光牧場
（幌延町）</t>
    <phoneticPr fontId="2"/>
  </si>
  <si>
    <t>博物館網走監獄
（網走市）</t>
    <rPh sb="0" eb="3">
      <t>ハクブツカン</t>
    </rPh>
    <rPh sb="3" eb="5">
      <t>アバシリ</t>
    </rPh>
    <rPh sb="5" eb="7">
      <t>カンゴク</t>
    </rPh>
    <rPh sb="10" eb="13">
      <t>アバシリシ</t>
    </rPh>
    <phoneticPr fontId="2"/>
  </si>
  <si>
    <t>ウトロ温泉
（斜里町）</t>
    <rPh sb="3" eb="5">
      <t>オンセン</t>
    </rPh>
    <rPh sb="8" eb="11">
      <t>シャリチョウ</t>
    </rPh>
    <phoneticPr fontId="2"/>
  </si>
  <si>
    <t>北海道立オホーツク
流氷科学センター
（紋別市）</t>
    <phoneticPr fontId="2"/>
  </si>
  <si>
    <t>十勝川温泉
(音更町）</t>
    <rPh sb="0" eb="3">
      <t>トカチガワ</t>
    </rPh>
    <rPh sb="3" eb="5">
      <t>オンセン</t>
    </rPh>
    <rPh sb="8" eb="11">
      <t>オトフケチョウ</t>
    </rPh>
    <phoneticPr fontId="2"/>
  </si>
  <si>
    <t>道の駅　なかさつない
（中札内村）</t>
    <phoneticPr fontId="2"/>
  </si>
  <si>
    <t>阿寒湖温泉
（釧路市）</t>
    <phoneticPr fontId="2"/>
  </si>
  <si>
    <t>道の駅　スワン４４ねむろ
(白鳥台センター）
（根室市）</t>
    <rPh sb="0" eb="1">
      <t>ミチ</t>
    </rPh>
    <rPh sb="2" eb="3">
      <t>エキ</t>
    </rPh>
    <rPh sb="14" eb="17">
      <t>ハクチョウダイ</t>
    </rPh>
    <rPh sb="25" eb="28">
      <t>ネムロシ</t>
    </rPh>
    <phoneticPr fontId="2"/>
  </si>
  <si>
    <t>道の駅　知床・らうす
（羅臼町）</t>
    <rPh sb="0" eb="1">
      <t>ミチ</t>
    </rPh>
    <rPh sb="2" eb="3">
      <t>エキ</t>
    </rPh>
    <rPh sb="4" eb="6">
      <t>シレトコ</t>
    </rPh>
    <rPh sb="13" eb="16">
      <t>ラウスチョウ</t>
    </rPh>
    <phoneticPr fontId="2"/>
  </si>
  <si>
    <t>（北海道経済部観光局観光振興課）</t>
    <rPh sb="1" eb="4">
      <t>ホッカイドウ</t>
    </rPh>
    <rPh sb="4" eb="7">
      <t>ケイザイブ</t>
    </rPh>
    <rPh sb="7" eb="10">
      <t>カンコウキョク</t>
    </rPh>
    <rPh sb="10" eb="12">
      <t>カンコウ</t>
    </rPh>
    <rPh sb="12" eb="15">
      <t>シンコウカ</t>
    </rPh>
    <phoneticPr fontId="2"/>
  </si>
  <si>
    <r>
      <t xml:space="preserve">川湯温泉
（弟子屈町）
</t>
    </r>
    <r>
      <rPr>
        <sz val="14"/>
        <color rgb="FFFF0000"/>
        <rFont val="ＭＳ Ｐゴシック"/>
        <family val="3"/>
        <charset val="128"/>
      </rPr>
      <t>※令和２年度より
集計施設数を変更</t>
    </r>
    <rPh sb="7" eb="11">
      <t>テシカガチョウ</t>
    </rPh>
    <rPh sb="15" eb="17">
      <t>レイワ</t>
    </rPh>
    <rPh sb="18" eb="20">
      <t>ネンド</t>
    </rPh>
    <rPh sb="23" eb="25">
      <t>シュウケイ</t>
    </rPh>
    <rPh sb="25" eb="28">
      <t>シセツスウ</t>
    </rPh>
    <rPh sb="29" eb="31">
      <t>ヘンコウ</t>
    </rPh>
    <phoneticPr fontId="2"/>
  </si>
  <si>
    <r>
      <t xml:space="preserve">道の駅おだいとう
（別海町）
</t>
    </r>
    <r>
      <rPr>
        <sz val="14"/>
        <color rgb="FFFF0000"/>
        <rFont val="ＭＳ Ｐゴシック"/>
        <family val="3"/>
        <charset val="128"/>
      </rPr>
      <t>※各月の入込客数を把握している平成22年4月分から計上</t>
    </r>
    <phoneticPr fontId="2"/>
  </si>
  <si>
    <r>
      <t xml:space="preserve">おんねゆ温泉
北の大地の水族館
山の水族館
（北見市）
</t>
    </r>
    <r>
      <rPr>
        <sz val="14"/>
        <color rgb="FFFF0000"/>
        <rFont val="ＭＳ Ｐゴシック"/>
        <family val="3"/>
        <charset val="128"/>
      </rPr>
      <t>※（「おんねゆ温泉・山の水族館」から名称変更）
※各月の入込客数を把握している平成24年7月分から計上</t>
    </r>
    <rPh sb="16" eb="17">
      <t>ヤマ</t>
    </rPh>
    <rPh sb="18" eb="21">
      <t>スイゾクカン</t>
    </rPh>
    <phoneticPr fontId="2"/>
  </si>
  <si>
    <r>
      <t xml:space="preserve">お勝手屋「萌」
（留萌市）
</t>
    </r>
    <r>
      <rPr>
        <sz val="14"/>
        <color rgb="FFFF0000"/>
        <rFont val="ＭＳ Ｐゴシック"/>
        <family val="3"/>
        <charset val="128"/>
      </rPr>
      <t>※各月の入込客数を把握している平成22年4月分から計上</t>
    </r>
    <phoneticPr fontId="2"/>
  </si>
  <si>
    <r>
      <t xml:space="preserve">登別温泉
（登別市）
</t>
    </r>
    <r>
      <rPr>
        <sz val="14"/>
        <color rgb="FFFF0000"/>
        <rFont val="ＭＳ Ｐゴシック"/>
        <family val="3"/>
        <charset val="128"/>
      </rPr>
      <t>※平成23年度以前は登別市
の数値、平成24年度以降は登別温泉地区の数値</t>
    </r>
    <rPh sb="0" eb="2">
      <t>ノボリベツ</t>
    </rPh>
    <rPh sb="2" eb="4">
      <t>オンセン</t>
    </rPh>
    <rPh sb="7" eb="10">
      <t>ノボ</t>
    </rPh>
    <phoneticPr fontId="2"/>
  </si>
  <si>
    <r>
      <t xml:space="preserve">北海道庁赤レンガ庁舎
（札幌市）
</t>
    </r>
    <r>
      <rPr>
        <sz val="14"/>
        <color rgb="FFFF0000"/>
        <rFont val="ＭＳ Ｐゴシック"/>
        <family val="3"/>
        <charset val="128"/>
      </rPr>
      <t>※R1.10月より改修工事
のため閉館</t>
    </r>
    <rPh sb="0" eb="3">
      <t>ホッカイドウ</t>
    </rPh>
    <rPh sb="3" eb="4">
      <t>チョウ</t>
    </rPh>
    <rPh sb="4" eb="5">
      <t>アカ</t>
    </rPh>
    <rPh sb="8" eb="10">
      <t>チョウシャ</t>
    </rPh>
    <rPh sb="13" eb="16">
      <t>サッポロシ</t>
    </rPh>
    <rPh sb="25" eb="26">
      <t>ツキ</t>
    </rPh>
    <rPh sb="28" eb="30">
      <t>カイシュウ</t>
    </rPh>
    <rPh sb="30" eb="32">
      <t>コウジ</t>
    </rPh>
    <rPh sb="36" eb="38">
      <t>ヘイカン</t>
    </rPh>
    <phoneticPr fontId="2"/>
  </si>
  <si>
    <r>
      <t xml:space="preserve">池田ワイン城
（池田町）
</t>
    </r>
    <r>
      <rPr>
        <sz val="14"/>
        <color rgb="FFFF0000"/>
        <rFont val="ＭＳ Ｐゴシック"/>
        <family val="3"/>
        <charset val="128"/>
      </rPr>
      <t>※Ｒ元.10月～Ｒ2.5月まで
リニューアルのため休館</t>
    </r>
    <rPh sb="0" eb="2">
      <t>イケダ</t>
    </rPh>
    <rPh sb="5" eb="6">
      <t>ジョウ</t>
    </rPh>
    <rPh sb="9" eb="12">
      <t>イケダチョウ</t>
    </rPh>
    <rPh sb="17" eb="18">
      <t>ガン</t>
    </rPh>
    <rPh sb="21" eb="22">
      <t>ツキ</t>
    </rPh>
    <rPh sb="27" eb="28">
      <t>ツキ</t>
    </rPh>
    <rPh sb="40" eb="42">
      <t>キュウカン</t>
    </rPh>
    <phoneticPr fontId="2"/>
  </si>
  <si>
    <r>
      <t xml:space="preserve">道の駅てしお
（天塩町）
</t>
    </r>
    <r>
      <rPr>
        <sz val="14"/>
        <color rgb="FFFF0000"/>
        <rFont val="ＭＳ Ｐゴシック"/>
        <family val="3"/>
        <charset val="128"/>
      </rPr>
      <t>※Ｒ元年度より
集計方法を変更</t>
    </r>
    <rPh sb="9" eb="12">
      <t>テシオチョウ</t>
    </rPh>
    <rPh sb="17" eb="18">
      <t>ガン</t>
    </rPh>
    <rPh sb="18" eb="20">
      <t>ネンド</t>
    </rPh>
    <rPh sb="23" eb="25">
      <t>シュウケイ</t>
    </rPh>
    <rPh sb="25" eb="27">
      <t>ホウホウ</t>
    </rPh>
    <rPh sb="28" eb="30">
      <t>ヘンコウ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</si>
  <si>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</si>
  <si>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</si>
  <si>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観光地点動向調査【平成２０年度（2008年度）～令和４年度（2022年度）】</t>
    <rPh sb="0" eb="2">
      <t>カンコウ</t>
    </rPh>
    <rPh sb="2" eb="4">
      <t>チテン</t>
    </rPh>
    <rPh sb="4" eb="6">
      <t>ドウコウ</t>
    </rPh>
    <rPh sb="6" eb="8">
      <t>チョウサ</t>
    </rPh>
    <rPh sb="9" eb="11">
      <t>ヘイセイ</t>
    </rPh>
    <rPh sb="13" eb="15">
      <t>ネンド</t>
    </rPh>
    <rPh sb="20" eb="22">
      <t>ネンド</t>
    </rPh>
    <rPh sb="24" eb="26">
      <t>レイワ</t>
    </rPh>
    <rPh sb="27" eb="29">
      <t>ネンド</t>
    </rPh>
    <rPh sb="34" eb="36">
      <t>ネンド</t>
    </rPh>
    <phoneticPr fontId="2"/>
  </si>
  <si>
    <t>R4/R3</t>
  </si>
  <si>
    <t>R4/R3</t>
    <phoneticPr fontId="2"/>
  </si>
  <si>
    <t>令和４年度</t>
    <rPh sb="0" eb="2">
      <t>レイワ</t>
    </rPh>
    <rPh sb="3" eb="5">
      <t>ネンド</t>
    </rPh>
    <phoneticPr fontId="2"/>
  </si>
  <si>
    <t>R4/R2</t>
  </si>
  <si>
    <t>R4/R2</t>
    <phoneticPr fontId="2"/>
  </si>
  <si>
    <t>R4/R1</t>
  </si>
  <si>
    <t>R4/R1</t>
    <phoneticPr fontId="2"/>
  </si>
  <si>
    <t>※圏域別集計については、「休園」「休館」「休業」等は「0人」として集計。</t>
    <rPh sb="1" eb="3">
      <t>ケンイキ</t>
    </rPh>
    <rPh sb="3" eb="4">
      <t>ベツ</t>
    </rPh>
    <rPh sb="4" eb="6">
      <t>シュウケイ</t>
    </rPh>
    <rPh sb="13" eb="15">
      <t>キュウエン</t>
    </rPh>
    <rPh sb="17" eb="19">
      <t>キュウカン</t>
    </rPh>
    <rPh sb="21" eb="23">
      <t>キュウギョウ</t>
    </rPh>
    <rPh sb="24" eb="25">
      <t>ナド</t>
    </rPh>
    <rPh sb="28" eb="29">
      <t>ニン</t>
    </rPh>
    <rPh sb="33" eb="35">
      <t>シュウケイ</t>
    </rPh>
    <phoneticPr fontId="2"/>
  </si>
  <si>
    <t>R5.3.31現在</t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</si>
</sst>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_ "/>
    <numFmt numFmtId="178" formatCode="#,##0_ ;[Red]\-#,##0\ "/>
    <numFmt numFmtId="179" formatCode="#,##0_);[Red]\(#,##0\)"/>
    <numFmt numFmtId="180" formatCode="\(#,##0\)"/>
    <numFmt numFmtId="181" formatCode="#,##0_ ;\-#,##0_ ;\ &quot; &quot;"/>
    <numFmt numFmtId="182" formatCode="#,##0;&quot;▲&quot;#,##0;&quot;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177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8" fontId="1" fillId="0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1" applyNumberFormat="1" applyFont="1" applyFill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179" fontId="1" fillId="0" borderId="1" xfId="1" applyNumberFormat="1" applyFont="1" applyFill="1" applyBorder="1">
      <alignment vertical="center"/>
    </xf>
    <xf numFmtId="179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179" fontId="0" fillId="0" borderId="1" xfId="1" applyNumberFormat="1" applyFont="1" applyFill="1" applyBorder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>
      <alignment vertical="center"/>
    </xf>
    <xf numFmtId="179" fontId="1" fillId="0" borderId="1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78" fontId="0" fillId="0" borderId="2" xfId="1" applyNumberFormat="1" applyFont="1" applyFill="1" applyBorder="1" applyAlignment="1" applyProtection="1">
      <alignment vertical="center"/>
    </xf>
    <xf numFmtId="177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180" fontId="1" fillId="0" borderId="0" xfId="0" applyNumberFormat="1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1" fillId="0" borderId="1" xfId="0" applyNumberFormat="1" applyFont="1" applyFill="1" applyBorder="1">
      <alignment vertical="center"/>
    </xf>
    <xf numFmtId="179" fontId="0" fillId="0" borderId="2" xfId="0" applyNumberFormat="1" applyFont="1" applyFill="1" applyBorder="1" applyAlignment="1">
      <alignment horizontal="right" vertical="center"/>
    </xf>
    <xf numFmtId="181" fontId="1" fillId="0" borderId="1" xfId="0" applyNumberFormat="1" applyFont="1" applyFill="1" applyBorder="1" applyAlignment="1">
      <alignment horizontal="right" vertical="center"/>
    </xf>
    <xf numFmtId="179" fontId="0" fillId="2" borderId="2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81" fontId="4" fillId="0" borderId="1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81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179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>
      <alignment vertical="center"/>
    </xf>
    <xf numFmtId="181" fontId="10" fillId="0" borderId="1" xfId="0" applyNumberFormat="1" applyFont="1" applyFill="1" applyBorder="1">
      <alignment vertical="center"/>
    </xf>
    <xf numFmtId="179" fontId="0" fillId="0" borderId="2" xfId="0" applyNumberFormat="1" applyFont="1" applyFill="1" applyBorder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/>
    <xf numFmtId="0" fontId="7" fillId="0" borderId="0" xfId="0" applyFont="1" applyFill="1" applyBorder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182" fontId="1" fillId="0" borderId="1" xfId="0" applyNumberFormat="1" applyFont="1" applyFill="1" applyBorder="1" applyAlignment="1">
      <alignment horizontal="right" vertical="center"/>
    </xf>
    <xf numFmtId="179" fontId="0" fillId="0" borderId="1" xfId="1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7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38" fontId="1" fillId="3" borderId="1" xfId="1" applyFont="1" applyFill="1" applyBorder="1" applyAlignment="1">
      <alignment horizontal="right" vertical="center"/>
    </xf>
    <xf numFmtId="181" fontId="1" fillId="3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shrinkToFit="1"/>
    </xf>
    <xf numFmtId="179" fontId="1" fillId="5" borderId="1" xfId="0" applyNumberFormat="1" applyFont="1" applyFill="1" applyBorder="1">
      <alignment vertical="center"/>
    </xf>
    <xf numFmtId="177" fontId="0" fillId="5" borderId="1" xfId="0" applyNumberFormat="1" applyFill="1" applyBorder="1">
      <alignment vertical="center"/>
    </xf>
    <xf numFmtId="177" fontId="1" fillId="5" borderId="1" xfId="0" applyNumberFormat="1" applyFont="1" applyFill="1" applyBorder="1">
      <alignment vertical="center"/>
    </xf>
    <xf numFmtId="177" fontId="1" fillId="5" borderId="1" xfId="0" applyNumberFormat="1" applyFont="1" applyFill="1" applyBorder="1" applyAlignment="1">
      <alignment horizontal="right" vertical="center"/>
    </xf>
    <xf numFmtId="177" fontId="0" fillId="5" borderId="1" xfId="0" applyNumberFormat="1" applyFill="1" applyBorder="1" applyAlignment="1">
      <alignment horizontal="right" vertical="center"/>
    </xf>
    <xf numFmtId="181" fontId="1" fillId="5" borderId="1" xfId="0" applyNumberFormat="1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181" fontId="1" fillId="5" borderId="1" xfId="0" applyNumberFormat="1" applyFont="1" applyFill="1" applyBorder="1" applyAlignment="1">
      <alignment horizontal="right" vertical="center"/>
    </xf>
    <xf numFmtId="181" fontId="1" fillId="5" borderId="8" xfId="0" applyNumberFormat="1" applyFont="1" applyFill="1" applyBorder="1" applyAlignment="1">
      <alignment horizontal="right" vertical="center"/>
    </xf>
    <xf numFmtId="176" fontId="1" fillId="5" borderId="1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181" fontId="0" fillId="0" borderId="1" xfId="0" applyNumberFormat="1" applyFont="1" applyFill="1" applyBorder="1" applyAlignment="1">
      <alignment horizontal="right" vertical="center"/>
    </xf>
    <xf numFmtId="181" fontId="1" fillId="0" borderId="9" xfId="0" applyNumberFormat="1" applyFont="1" applyFill="1" applyBorder="1" applyAlignment="1">
      <alignment horizontal="right" vertical="center"/>
    </xf>
    <xf numFmtId="177" fontId="0" fillId="3" borderId="1" xfId="0" applyNumberFormat="1" applyFill="1" applyBorder="1">
      <alignment vertical="center"/>
    </xf>
    <xf numFmtId="177" fontId="0" fillId="3" borderId="1" xfId="0" applyNumberFormat="1" applyFont="1" applyFill="1" applyBorder="1" applyAlignment="1">
      <alignment horizontal="right" vertical="center"/>
    </xf>
    <xf numFmtId="38" fontId="16" fillId="3" borderId="1" xfId="1" applyFont="1" applyFill="1" applyBorder="1" applyAlignment="1">
      <alignment vertical="center"/>
    </xf>
    <xf numFmtId="177" fontId="1" fillId="0" borderId="1" xfId="2" applyNumberFormat="1" applyBorder="1">
      <alignment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181" fontId="0" fillId="0" borderId="1" xfId="0" applyNumberFormat="1" applyFont="1" applyFill="1" applyBorder="1">
      <alignment vertical="center"/>
    </xf>
    <xf numFmtId="0" fontId="1" fillId="0" borderId="9" xfId="0" applyFont="1" applyFill="1" applyBorder="1">
      <alignment vertical="center"/>
    </xf>
    <xf numFmtId="176" fontId="1" fillId="0" borderId="9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38" fontId="0" fillId="0" borderId="1" xfId="1" applyFont="1" applyFill="1" applyBorder="1">
      <alignment vertical="center"/>
    </xf>
    <xf numFmtId="38" fontId="1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177" fontId="17" fillId="0" borderId="1" xfId="0" applyNumberFormat="1" applyFont="1" applyFill="1" applyBorder="1" applyAlignment="1">
      <alignment horizontal="right" vertical="center" shrinkToFit="1"/>
    </xf>
    <xf numFmtId="38" fontId="1" fillId="0" borderId="1" xfId="1" applyFont="1" applyFill="1" applyBorder="1" applyAlignment="1">
      <alignment horizontal="right" vertical="center"/>
    </xf>
    <xf numFmtId="38" fontId="0" fillId="0" borderId="1" xfId="1" applyNumberFormat="1" applyFont="1" applyFill="1" applyBorder="1">
      <alignment vertical="center"/>
    </xf>
    <xf numFmtId="177" fontId="0" fillId="3" borderId="5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81" fontId="10" fillId="0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FFFF99"/>
      <rgbColor rgb="0099FF99"/>
      <rgbColor rgb="0066FFFF"/>
      <rgbColor rgb="0099CCFF"/>
      <rgbColor rgb="00FF99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5"/>
  <sheetViews>
    <sheetView tabSelected="1" view="pageBreakPreview" zoomScale="80" zoomScaleNormal="80" zoomScaleSheetLayoutView="80" workbookViewId="0">
      <pane xSplit="3" topLeftCell="D1" activePane="topRight" state="frozen"/>
      <selection activeCell="A25" sqref="A25"/>
      <selection pane="topRight"/>
    </sheetView>
  </sheetViews>
  <sheetFormatPr defaultColWidth="9" defaultRowHeight="17.25" x14ac:dyDescent="0.15"/>
  <cols>
    <col min="1" max="1" width="3.375" style="64" customWidth="1"/>
    <col min="2" max="2" width="30" style="1" customWidth="1"/>
    <col min="3" max="3" width="12.875" style="1" customWidth="1"/>
    <col min="4" max="15" width="9.875" style="1" customWidth="1"/>
    <col min="16" max="20" width="11" style="1" customWidth="1"/>
    <col min="21" max="21" width="1.875" style="1" customWidth="1"/>
    <col min="22" max="16384" width="9" style="1"/>
  </cols>
  <sheetData>
    <row r="1" spans="2:20" ht="20.25" customHeight="1" x14ac:dyDescent="0.15">
      <c r="B1" s="134" t="s">
        <v>92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2:20" ht="15" customHeight="1" x14ac:dyDescent="0.15">
      <c r="B2" s="29" t="s">
        <v>101</v>
      </c>
      <c r="C2" s="6"/>
      <c r="D2" s="136" t="s">
        <v>100</v>
      </c>
      <c r="E2" s="136"/>
      <c r="F2" s="136"/>
      <c r="G2" s="136"/>
      <c r="H2" s="136"/>
      <c r="I2" s="136"/>
      <c r="J2" s="136"/>
      <c r="K2" s="6"/>
      <c r="L2" s="6"/>
      <c r="M2" s="6"/>
      <c r="N2" s="6"/>
      <c r="O2" s="6"/>
      <c r="P2" s="6"/>
      <c r="T2" s="98" t="s">
        <v>81</v>
      </c>
    </row>
    <row r="3" spans="2:20" ht="15.75" customHeight="1" x14ac:dyDescent="0.15">
      <c r="D3" s="36"/>
      <c r="T3" s="9" t="s">
        <v>20</v>
      </c>
    </row>
    <row r="4" spans="2:20" ht="15" customHeight="1" x14ac:dyDescent="0.15">
      <c r="B4" s="126" t="s">
        <v>48</v>
      </c>
      <c r="C4" s="33" t="s">
        <v>0</v>
      </c>
      <c r="D4" s="79" t="s">
        <v>1</v>
      </c>
      <c r="E4" s="79" t="s">
        <v>2</v>
      </c>
      <c r="F4" s="79" t="s">
        <v>3</v>
      </c>
      <c r="G4" s="79" t="s">
        <v>4</v>
      </c>
      <c r="H4" s="79" t="s">
        <v>5</v>
      </c>
      <c r="I4" s="79" t="s">
        <v>6</v>
      </c>
      <c r="J4" s="79" t="s">
        <v>7</v>
      </c>
      <c r="K4" s="79" t="s">
        <v>8</v>
      </c>
      <c r="L4" s="79" t="s">
        <v>9</v>
      </c>
      <c r="M4" s="79" t="s">
        <v>10</v>
      </c>
      <c r="N4" s="79" t="s">
        <v>11</v>
      </c>
      <c r="O4" s="79" t="s">
        <v>12</v>
      </c>
      <c r="P4" s="79" t="s">
        <v>21</v>
      </c>
      <c r="Q4" s="79" t="s">
        <v>22</v>
      </c>
      <c r="R4" s="79" t="s">
        <v>23</v>
      </c>
      <c r="S4" s="79" t="s">
        <v>24</v>
      </c>
      <c r="T4" s="79" t="s">
        <v>25</v>
      </c>
    </row>
    <row r="5" spans="2:20" ht="15" customHeight="1" x14ac:dyDescent="0.15">
      <c r="B5" s="127"/>
      <c r="C5" s="34" t="s">
        <v>27</v>
      </c>
      <c r="D5" s="48">
        <f t="shared" ref="D5:O5" si="0">D25+D45+D65+D85+D105+D125</f>
        <v>850622.4</v>
      </c>
      <c r="E5" s="48">
        <f t="shared" si="0"/>
        <v>1718490.9</v>
      </c>
      <c r="F5" s="48">
        <f t="shared" si="0"/>
        <v>1530730</v>
      </c>
      <c r="G5" s="48">
        <f t="shared" si="0"/>
        <v>1770714.6</v>
      </c>
      <c r="H5" s="48">
        <f t="shared" si="0"/>
        <v>2295165</v>
      </c>
      <c r="I5" s="48">
        <f t="shared" si="0"/>
        <v>1819206.2</v>
      </c>
      <c r="J5" s="48">
        <f t="shared" si="0"/>
        <v>1546986.9</v>
      </c>
      <c r="K5" s="48">
        <f t="shared" si="0"/>
        <v>896905.1</v>
      </c>
      <c r="L5" s="48">
        <f t="shared" si="0"/>
        <v>625088.5</v>
      </c>
      <c r="M5" s="48">
        <f t="shared" si="0"/>
        <v>685469.2</v>
      </c>
      <c r="N5" s="48">
        <f t="shared" si="0"/>
        <v>751532.2</v>
      </c>
      <c r="O5" s="48">
        <f t="shared" si="0"/>
        <v>881506.1</v>
      </c>
      <c r="P5" s="44">
        <f t="shared" ref="P5:P15" si="1">IF(D5*E5*F5*G5*H5*I5*J5*K5*L5*M5*N5*O5&gt;0,SUM(D5:O5),0)</f>
        <v>15372417.099999998</v>
      </c>
      <c r="Q5" s="44">
        <f t="shared" ref="Q5:Q15" si="2">IF(D5*E5*F5&gt;0,SUM(D5:F5),0)</f>
        <v>4099843.3</v>
      </c>
      <c r="R5" s="44">
        <f t="shared" ref="R5:R15" si="3">IF(G5*H5*I5&gt;0,SUM(G5:I5),0)</f>
        <v>5885085.7999999998</v>
      </c>
      <c r="S5" s="44">
        <f t="shared" ref="S5:S14" si="4">IF(J5*K5*L5&gt;0,SUM(J5:L5),0)</f>
        <v>3068980.5</v>
      </c>
      <c r="T5" s="44">
        <f t="shared" ref="T5:T15" si="5">IF(M5*N5*O5&gt;0,SUM(M5:O5),0)</f>
        <v>2318507.5</v>
      </c>
    </row>
    <row r="6" spans="2:20" ht="15" customHeight="1" x14ac:dyDescent="0.15">
      <c r="B6" s="127"/>
      <c r="C6" s="35" t="s">
        <v>13</v>
      </c>
      <c r="D6" s="48">
        <f t="shared" ref="D6:O6" si="6">D26+D46+D66+D86+D106+D126</f>
        <v>734628.2</v>
      </c>
      <c r="E6" s="48">
        <f t="shared" si="6"/>
        <v>1679801.4</v>
      </c>
      <c r="F6" s="48">
        <f t="shared" si="6"/>
        <v>1373516</v>
      </c>
      <c r="G6" s="48">
        <f t="shared" si="6"/>
        <v>1641901</v>
      </c>
      <c r="H6" s="48">
        <f t="shared" si="6"/>
        <v>2162611.2000000002</v>
      </c>
      <c r="I6" s="48">
        <f t="shared" si="6"/>
        <v>1826372.9</v>
      </c>
      <c r="J6" s="48">
        <f t="shared" si="6"/>
        <v>1387611</v>
      </c>
      <c r="K6" s="48">
        <f t="shared" si="6"/>
        <v>776598</v>
      </c>
      <c r="L6" s="48">
        <f t="shared" si="6"/>
        <v>618476</v>
      </c>
      <c r="M6" s="48">
        <f t="shared" si="6"/>
        <v>664717.9</v>
      </c>
      <c r="N6" s="48">
        <f t="shared" si="6"/>
        <v>815507.7</v>
      </c>
      <c r="O6" s="48">
        <f t="shared" si="6"/>
        <v>801712.2</v>
      </c>
      <c r="P6" s="44">
        <f t="shared" si="1"/>
        <v>14483453.499999998</v>
      </c>
      <c r="Q6" s="44">
        <f t="shared" si="2"/>
        <v>3787945.5999999996</v>
      </c>
      <c r="R6" s="44">
        <f t="shared" si="3"/>
        <v>5630885.0999999996</v>
      </c>
      <c r="S6" s="44">
        <f t="shared" si="4"/>
        <v>2782685</v>
      </c>
      <c r="T6" s="44">
        <f t="shared" si="5"/>
        <v>2281937.7999999998</v>
      </c>
    </row>
    <row r="7" spans="2:20" ht="15" customHeight="1" x14ac:dyDescent="0.15">
      <c r="B7" s="127"/>
      <c r="C7" s="35" t="s">
        <v>26</v>
      </c>
      <c r="D7" s="48">
        <f t="shared" ref="D7:O7" si="7">D27+D47+D67+D87+D107+D127</f>
        <v>652864</v>
      </c>
      <c r="E7" s="48">
        <f t="shared" si="7"/>
        <v>1567741</v>
      </c>
      <c r="F7" s="48">
        <f t="shared" si="7"/>
        <v>1350567</v>
      </c>
      <c r="G7" s="48">
        <f t="shared" si="7"/>
        <v>1626059</v>
      </c>
      <c r="H7" s="48">
        <f t="shared" si="7"/>
        <v>2074795</v>
      </c>
      <c r="I7" s="48">
        <f t="shared" si="7"/>
        <v>1661101</v>
      </c>
      <c r="J7" s="48">
        <f t="shared" si="7"/>
        <v>1394083</v>
      </c>
      <c r="K7" s="48">
        <f t="shared" si="7"/>
        <v>740019</v>
      </c>
      <c r="L7" s="48">
        <f t="shared" si="7"/>
        <v>575811</v>
      </c>
      <c r="M7" s="48">
        <f t="shared" si="7"/>
        <v>581707</v>
      </c>
      <c r="N7" s="48">
        <f t="shared" si="7"/>
        <v>765712</v>
      </c>
      <c r="O7" s="48">
        <f t="shared" si="7"/>
        <v>582796</v>
      </c>
      <c r="P7" s="44">
        <f t="shared" si="1"/>
        <v>13573255</v>
      </c>
      <c r="Q7" s="44">
        <f t="shared" si="2"/>
        <v>3571172</v>
      </c>
      <c r="R7" s="44">
        <f t="shared" si="3"/>
        <v>5361955</v>
      </c>
      <c r="S7" s="44">
        <f t="shared" si="4"/>
        <v>2709913</v>
      </c>
      <c r="T7" s="44">
        <f t="shared" si="5"/>
        <v>1930215</v>
      </c>
    </row>
    <row r="8" spans="2:20" ht="15" customHeight="1" x14ac:dyDescent="0.15">
      <c r="B8" s="127"/>
      <c r="C8" s="35" t="s">
        <v>28</v>
      </c>
      <c r="D8" s="48">
        <f t="shared" ref="D8:O8" si="8">D28+D48+D68+D88+D108+D128</f>
        <v>609590</v>
      </c>
      <c r="E8" s="48">
        <f t="shared" si="8"/>
        <v>1301130</v>
      </c>
      <c r="F8" s="48">
        <f t="shared" si="8"/>
        <v>1220393</v>
      </c>
      <c r="G8" s="48">
        <f t="shared" si="8"/>
        <v>1525842</v>
      </c>
      <c r="H8" s="48">
        <f t="shared" si="8"/>
        <v>2073640</v>
      </c>
      <c r="I8" s="48">
        <f t="shared" si="8"/>
        <v>1501647</v>
      </c>
      <c r="J8" s="48">
        <f t="shared" si="8"/>
        <v>1340023</v>
      </c>
      <c r="K8" s="48">
        <f t="shared" si="8"/>
        <v>700716</v>
      </c>
      <c r="L8" s="48">
        <f t="shared" si="8"/>
        <v>562907</v>
      </c>
      <c r="M8" s="48">
        <f t="shared" si="8"/>
        <v>651000</v>
      </c>
      <c r="N8" s="48">
        <f t="shared" si="8"/>
        <v>667893</v>
      </c>
      <c r="O8" s="48">
        <f t="shared" si="8"/>
        <v>679724</v>
      </c>
      <c r="P8" s="44">
        <f t="shared" si="1"/>
        <v>12834505</v>
      </c>
      <c r="Q8" s="44">
        <f t="shared" si="2"/>
        <v>3131113</v>
      </c>
      <c r="R8" s="44">
        <f t="shared" si="3"/>
        <v>5101129</v>
      </c>
      <c r="S8" s="44">
        <f t="shared" si="4"/>
        <v>2603646</v>
      </c>
      <c r="T8" s="44">
        <f t="shared" si="5"/>
        <v>1998617</v>
      </c>
    </row>
    <row r="9" spans="2:20" ht="15" customHeight="1" x14ac:dyDescent="0.15">
      <c r="B9" s="127"/>
      <c r="C9" s="33" t="s">
        <v>29</v>
      </c>
      <c r="D9" s="48">
        <f t="shared" ref="D9:O9" si="9">D29+D49+D69+D89+D109+D129</f>
        <v>730212</v>
      </c>
      <c r="E9" s="48">
        <f t="shared" si="9"/>
        <v>1259288</v>
      </c>
      <c r="F9" s="48">
        <f t="shared" si="9"/>
        <v>1300572</v>
      </c>
      <c r="G9" s="48">
        <f t="shared" si="9"/>
        <v>1613645</v>
      </c>
      <c r="H9" s="48">
        <f t="shared" si="9"/>
        <v>2069256</v>
      </c>
      <c r="I9" s="48">
        <f t="shared" si="9"/>
        <v>1519324</v>
      </c>
      <c r="J9" s="48">
        <f t="shared" si="9"/>
        <v>1402377</v>
      </c>
      <c r="K9" s="48">
        <f t="shared" si="9"/>
        <v>690342</v>
      </c>
      <c r="L9" s="48">
        <f t="shared" si="9"/>
        <v>545237</v>
      </c>
      <c r="M9" s="48">
        <f t="shared" si="9"/>
        <v>626254</v>
      </c>
      <c r="N9" s="48">
        <f t="shared" si="9"/>
        <v>704267</v>
      </c>
      <c r="O9" s="48">
        <f t="shared" si="9"/>
        <v>705938</v>
      </c>
      <c r="P9" s="45">
        <f t="shared" si="1"/>
        <v>13166712</v>
      </c>
      <c r="Q9" s="45">
        <f t="shared" si="2"/>
        <v>3290072</v>
      </c>
      <c r="R9" s="45">
        <f t="shared" si="3"/>
        <v>5202225</v>
      </c>
      <c r="S9" s="45">
        <f t="shared" si="4"/>
        <v>2637956</v>
      </c>
      <c r="T9" s="45">
        <f t="shared" si="5"/>
        <v>2036459</v>
      </c>
    </row>
    <row r="10" spans="2:20" ht="15" customHeight="1" x14ac:dyDescent="0.15">
      <c r="B10" s="127"/>
      <c r="C10" s="33" t="s">
        <v>30</v>
      </c>
      <c r="D10" s="48">
        <f t="shared" ref="D10:O10" si="10">D30+D50+D70+D90+D110+D130</f>
        <v>720928</v>
      </c>
      <c r="E10" s="48">
        <f t="shared" si="10"/>
        <v>1375811</v>
      </c>
      <c r="F10" s="48">
        <f t="shared" si="10"/>
        <v>1427653</v>
      </c>
      <c r="G10" s="48">
        <f t="shared" si="10"/>
        <v>1614345</v>
      </c>
      <c r="H10" s="48">
        <f t="shared" si="10"/>
        <v>2083025</v>
      </c>
      <c r="I10" s="48">
        <f t="shared" si="10"/>
        <v>1568627</v>
      </c>
      <c r="J10" s="48">
        <f t="shared" si="10"/>
        <v>1377661</v>
      </c>
      <c r="K10" s="48">
        <f t="shared" si="10"/>
        <v>778820</v>
      </c>
      <c r="L10" s="48">
        <f t="shared" si="10"/>
        <v>623005</v>
      </c>
      <c r="M10" s="48">
        <f t="shared" si="10"/>
        <v>670274</v>
      </c>
      <c r="N10" s="48">
        <f t="shared" si="10"/>
        <v>740158</v>
      </c>
      <c r="O10" s="48">
        <f t="shared" si="10"/>
        <v>758310</v>
      </c>
      <c r="P10" s="45">
        <f t="shared" si="1"/>
        <v>13738617</v>
      </c>
      <c r="Q10" s="45">
        <f t="shared" si="2"/>
        <v>3524392</v>
      </c>
      <c r="R10" s="45">
        <f t="shared" si="3"/>
        <v>5265997</v>
      </c>
      <c r="S10" s="45">
        <f t="shared" si="4"/>
        <v>2779486</v>
      </c>
      <c r="T10" s="45">
        <f t="shared" si="5"/>
        <v>2168742</v>
      </c>
    </row>
    <row r="11" spans="2:20" ht="15" customHeight="1" x14ac:dyDescent="0.15">
      <c r="B11" s="127"/>
      <c r="C11" s="33" t="s">
        <v>31</v>
      </c>
      <c r="D11" s="40">
        <f t="shared" ref="D11:O11" si="11">D31+D51+D71+D91+D111+D131</f>
        <v>762703</v>
      </c>
      <c r="E11" s="40">
        <f t="shared" si="11"/>
        <v>1407822</v>
      </c>
      <c r="F11" s="40">
        <f t="shared" si="11"/>
        <v>1273337</v>
      </c>
      <c r="G11" s="40">
        <f t="shared" si="11"/>
        <v>1576336</v>
      </c>
      <c r="H11" s="40">
        <f t="shared" si="11"/>
        <v>2052410</v>
      </c>
      <c r="I11" s="40">
        <f t="shared" si="11"/>
        <v>1569389</v>
      </c>
      <c r="J11" s="40">
        <f t="shared" si="11"/>
        <v>1351495</v>
      </c>
      <c r="K11" s="40">
        <f t="shared" si="11"/>
        <v>803912</v>
      </c>
      <c r="L11" s="40">
        <f t="shared" si="11"/>
        <v>619924</v>
      </c>
      <c r="M11" s="40">
        <f t="shared" si="11"/>
        <v>671730</v>
      </c>
      <c r="N11" s="40">
        <f t="shared" si="11"/>
        <v>805573</v>
      </c>
      <c r="O11" s="40">
        <f t="shared" si="11"/>
        <v>814013</v>
      </c>
      <c r="P11" s="38">
        <f t="shared" si="1"/>
        <v>13708644</v>
      </c>
      <c r="Q11" s="38">
        <f t="shared" si="2"/>
        <v>3443862</v>
      </c>
      <c r="R11" s="38">
        <f t="shared" si="3"/>
        <v>5198135</v>
      </c>
      <c r="S11" s="38">
        <f t="shared" si="4"/>
        <v>2775331</v>
      </c>
      <c r="T11" s="38">
        <f t="shared" si="5"/>
        <v>2291316</v>
      </c>
    </row>
    <row r="12" spans="2:20" ht="15" customHeight="1" x14ac:dyDescent="0.15">
      <c r="B12" s="127"/>
      <c r="C12" s="33" t="s">
        <v>34</v>
      </c>
      <c r="D12" s="40">
        <f t="shared" ref="D12:O12" si="12">D32+D52+D72+D92+D112+D132</f>
        <v>859406</v>
      </c>
      <c r="E12" s="40">
        <f t="shared" si="12"/>
        <v>1556787</v>
      </c>
      <c r="F12" s="40">
        <f t="shared" si="12"/>
        <v>1294842</v>
      </c>
      <c r="G12" s="40">
        <f t="shared" si="12"/>
        <v>1601170</v>
      </c>
      <c r="H12" s="40">
        <f t="shared" si="12"/>
        <v>1986951</v>
      </c>
      <c r="I12" s="40">
        <f t="shared" si="12"/>
        <v>1588105</v>
      </c>
      <c r="J12" s="40">
        <f t="shared" si="12"/>
        <v>1291036</v>
      </c>
      <c r="K12" s="40">
        <f t="shared" si="12"/>
        <v>813084</v>
      </c>
      <c r="L12" s="40">
        <f t="shared" si="12"/>
        <v>688930</v>
      </c>
      <c r="M12" s="40">
        <f t="shared" si="12"/>
        <v>758487</v>
      </c>
      <c r="N12" s="40">
        <f t="shared" si="12"/>
        <v>835241</v>
      </c>
      <c r="O12" s="40">
        <f t="shared" si="12"/>
        <v>807539</v>
      </c>
      <c r="P12" s="38">
        <f t="shared" si="1"/>
        <v>14081578</v>
      </c>
      <c r="Q12" s="38">
        <f t="shared" si="2"/>
        <v>3711035</v>
      </c>
      <c r="R12" s="38">
        <f t="shared" si="3"/>
        <v>5176226</v>
      </c>
      <c r="S12" s="38">
        <f t="shared" si="4"/>
        <v>2793050</v>
      </c>
      <c r="T12" s="38">
        <f t="shared" si="5"/>
        <v>2401267</v>
      </c>
    </row>
    <row r="13" spans="2:20" ht="15" customHeight="1" x14ac:dyDescent="0.15">
      <c r="B13" s="127"/>
      <c r="C13" s="83" t="s">
        <v>35</v>
      </c>
      <c r="D13" s="40">
        <f t="shared" ref="D13:O13" si="13">D33+D53+D73+D93+D113+D133</f>
        <v>784739</v>
      </c>
      <c r="E13" s="40">
        <f t="shared" si="13"/>
        <v>1521396</v>
      </c>
      <c r="F13" s="40">
        <f t="shared" si="13"/>
        <v>1288446</v>
      </c>
      <c r="G13" s="40">
        <f t="shared" si="13"/>
        <v>1632588</v>
      </c>
      <c r="H13" s="40">
        <f t="shared" si="13"/>
        <v>1917414</v>
      </c>
      <c r="I13" s="40">
        <f t="shared" si="13"/>
        <v>1469795</v>
      </c>
      <c r="J13" s="40">
        <f t="shared" si="13"/>
        <v>1316823</v>
      </c>
      <c r="K13" s="40">
        <f t="shared" si="13"/>
        <v>734390</v>
      </c>
      <c r="L13" s="40">
        <f t="shared" si="13"/>
        <v>666943</v>
      </c>
      <c r="M13" s="40">
        <f t="shared" si="13"/>
        <v>767390</v>
      </c>
      <c r="N13" s="40">
        <f t="shared" si="13"/>
        <v>818361</v>
      </c>
      <c r="O13" s="40">
        <f t="shared" si="13"/>
        <v>827185</v>
      </c>
      <c r="P13" s="38">
        <f t="shared" si="1"/>
        <v>13745470</v>
      </c>
      <c r="Q13" s="38">
        <f t="shared" si="2"/>
        <v>3594581</v>
      </c>
      <c r="R13" s="38">
        <f t="shared" si="3"/>
        <v>5019797</v>
      </c>
      <c r="S13" s="38">
        <f t="shared" si="4"/>
        <v>2718156</v>
      </c>
      <c r="T13" s="38">
        <f t="shared" si="5"/>
        <v>2412936</v>
      </c>
    </row>
    <row r="14" spans="2:20" ht="15" customHeight="1" x14ac:dyDescent="0.15">
      <c r="B14" s="127"/>
      <c r="C14" s="33" t="s">
        <v>36</v>
      </c>
      <c r="D14" s="40">
        <f t="shared" ref="D14:O14" si="14">D34+D54+D74+D94+D114+D134</f>
        <v>819570</v>
      </c>
      <c r="E14" s="40">
        <f t="shared" si="14"/>
        <v>1481597</v>
      </c>
      <c r="F14" s="40">
        <f t="shared" si="14"/>
        <v>1287934</v>
      </c>
      <c r="G14" s="40">
        <f t="shared" si="14"/>
        <v>1617234</v>
      </c>
      <c r="H14" s="40">
        <f t="shared" si="14"/>
        <v>2006360</v>
      </c>
      <c r="I14" s="40">
        <f t="shared" si="14"/>
        <v>1442756</v>
      </c>
      <c r="J14" s="40">
        <f t="shared" si="14"/>
        <v>1298794</v>
      </c>
      <c r="K14" s="40">
        <f t="shared" si="14"/>
        <v>768142</v>
      </c>
      <c r="L14" s="40">
        <f t="shared" si="14"/>
        <v>678504</v>
      </c>
      <c r="M14" s="40">
        <f t="shared" si="14"/>
        <v>742478</v>
      </c>
      <c r="N14" s="40">
        <f t="shared" si="14"/>
        <v>826035</v>
      </c>
      <c r="O14" s="40">
        <f t="shared" si="14"/>
        <v>857190</v>
      </c>
      <c r="P14" s="38">
        <f t="shared" si="1"/>
        <v>13826594</v>
      </c>
      <c r="Q14" s="38">
        <f t="shared" si="2"/>
        <v>3589101</v>
      </c>
      <c r="R14" s="38">
        <f t="shared" si="3"/>
        <v>5066350</v>
      </c>
      <c r="S14" s="38">
        <f t="shared" si="4"/>
        <v>2745440</v>
      </c>
      <c r="T14" s="38">
        <f t="shared" si="5"/>
        <v>2425703</v>
      </c>
    </row>
    <row r="15" spans="2:20" ht="15" customHeight="1" x14ac:dyDescent="0.15">
      <c r="B15" s="127"/>
      <c r="C15" s="33" t="s">
        <v>37</v>
      </c>
      <c r="D15" s="40">
        <f t="shared" ref="D15:O15" si="15">D35+D55+D75+D95+D115+D135</f>
        <v>912099</v>
      </c>
      <c r="E15" s="40">
        <f t="shared" si="15"/>
        <v>1380871</v>
      </c>
      <c r="F15" s="40">
        <f t="shared" si="15"/>
        <v>1327925</v>
      </c>
      <c r="G15" s="40">
        <f t="shared" si="15"/>
        <v>1563586</v>
      </c>
      <c r="H15" s="40">
        <f t="shared" si="15"/>
        <v>1933492</v>
      </c>
      <c r="I15" s="40">
        <f t="shared" si="15"/>
        <v>1164811</v>
      </c>
      <c r="J15" s="40">
        <f t="shared" si="15"/>
        <v>1165097</v>
      </c>
      <c r="K15" s="40">
        <f t="shared" si="15"/>
        <v>771231</v>
      </c>
      <c r="L15" s="40">
        <f t="shared" si="15"/>
        <v>722812</v>
      </c>
      <c r="M15" s="40">
        <f t="shared" si="15"/>
        <v>801472</v>
      </c>
      <c r="N15" s="40">
        <f t="shared" si="15"/>
        <v>853501</v>
      </c>
      <c r="O15" s="40">
        <f t="shared" si="15"/>
        <v>905525</v>
      </c>
      <c r="P15" s="38">
        <f t="shared" si="1"/>
        <v>13502422</v>
      </c>
      <c r="Q15" s="38">
        <f t="shared" si="2"/>
        <v>3620895</v>
      </c>
      <c r="R15" s="38">
        <f t="shared" si="3"/>
        <v>4661889</v>
      </c>
      <c r="S15" s="38">
        <f>IF(J15*K15*L15&gt;0,SUM(J15:L15),0)</f>
        <v>2659140</v>
      </c>
      <c r="T15" s="38">
        <f t="shared" si="5"/>
        <v>2560498</v>
      </c>
    </row>
    <row r="16" spans="2:20" ht="15" customHeight="1" x14ac:dyDescent="0.15">
      <c r="B16" s="127"/>
      <c r="C16" s="83" t="s">
        <v>38</v>
      </c>
      <c r="D16" s="40">
        <f t="shared" ref="D16:O16" si="16">D36+D56+D76+D96+D116+D136</f>
        <v>977947</v>
      </c>
      <c r="E16" s="40">
        <f t="shared" si="16"/>
        <v>1524943</v>
      </c>
      <c r="F16" s="40">
        <f t="shared" si="16"/>
        <v>1298998</v>
      </c>
      <c r="G16" s="40">
        <f t="shared" si="16"/>
        <v>1552117</v>
      </c>
      <c r="H16" s="40">
        <f t="shared" si="16"/>
        <v>1878718</v>
      </c>
      <c r="I16" s="40">
        <f t="shared" si="16"/>
        <v>1448706</v>
      </c>
      <c r="J16" s="40">
        <f t="shared" si="16"/>
        <v>1179803</v>
      </c>
      <c r="K16" s="40">
        <f t="shared" si="16"/>
        <v>719876</v>
      </c>
      <c r="L16" s="40">
        <f t="shared" si="16"/>
        <v>638710</v>
      </c>
      <c r="M16" s="40">
        <f t="shared" si="16"/>
        <v>733599</v>
      </c>
      <c r="N16" s="40">
        <f t="shared" si="16"/>
        <v>576176</v>
      </c>
      <c r="O16" s="40">
        <f t="shared" si="16"/>
        <v>296786</v>
      </c>
      <c r="P16" s="38">
        <f t="shared" ref="P16:P18" si="17">IF(D16*E16*F16*G16*H16*I16*J16*K16*L16*M16*N16*O16&gt;0,SUM(D16:O16),0)</f>
        <v>12826379</v>
      </c>
      <c r="Q16" s="38">
        <f t="shared" ref="Q16" si="18">IF(D16*E16*F16&gt;0,SUM(D16:F16),0)</f>
        <v>3801888</v>
      </c>
      <c r="R16" s="38">
        <f t="shared" ref="R16" si="19">IF(G16*H16*I16&gt;0,SUM(G16:I16),0)</f>
        <v>4879541</v>
      </c>
      <c r="S16" s="38">
        <f t="shared" ref="S16" si="20">IF(J16*K16*L16&gt;0,SUM(J16:L16),0)</f>
        <v>2538389</v>
      </c>
      <c r="T16" s="38">
        <f t="shared" ref="T16" si="21">IF(M16*N16*O16&gt;0,SUM(M16:O16),0)</f>
        <v>1606561</v>
      </c>
    </row>
    <row r="17" spans="2:20" ht="15" customHeight="1" x14ac:dyDescent="0.15">
      <c r="B17" s="127"/>
      <c r="C17" s="83" t="s">
        <v>39</v>
      </c>
      <c r="D17" s="40">
        <f t="shared" ref="D17:O17" si="22">D37+D57+D77+D97+D117+D137</f>
        <v>230428</v>
      </c>
      <c r="E17" s="40">
        <f t="shared" si="22"/>
        <v>205904</v>
      </c>
      <c r="F17" s="40">
        <f t="shared" si="22"/>
        <v>507603</v>
      </c>
      <c r="G17" s="40">
        <f t="shared" si="22"/>
        <v>868477</v>
      </c>
      <c r="H17" s="40">
        <f>H37+H57+H77+H97+H117+H137</f>
        <v>1163364</v>
      </c>
      <c r="I17" s="40">
        <f t="shared" si="22"/>
        <v>1058129</v>
      </c>
      <c r="J17" s="40">
        <f t="shared" si="22"/>
        <v>1050836</v>
      </c>
      <c r="K17" s="40">
        <f t="shared" si="22"/>
        <v>645670</v>
      </c>
      <c r="L17" s="40">
        <f t="shared" si="22"/>
        <v>288141</v>
      </c>
      <c r="M17" s="40">
        <f>M37+M57+M77+M97+M117+M137</f>
        <v>203002</v>
      </c>
      <c r="N17" s="40">
        <f t="shared" si="22"/>
        <v>233612</v>
      </c>
      <c r="O17" s="40">
        <f t="shared" si="22"/>
        <v>428509</v>
      </c>
      <c r="P17" s="38">
        <f t="shared" si="17"/>
        <v>6883675</v>
      </c>
      <c r="Q17" s="38">
        <f t="shared" ref="Q17" si="23">IF(D17*E17*F17&gt;0,SUM(D17:F17),0)</f>
        <v>943935</v>
      </c>
      <c r="R17" s="38">
        <f t="shared" ref="R17" si="24">IF(G17*H17*I17&gt;0,SUM(G17:I17),0)</f>
        <v>3089970</v>
      </c>
      <c r="S17" s="38">
        <f t="shared" ref="S17" si="25">IF(J17*K17*L17&gt;0,SUM(J17:L17),0)</f>
        <v>1984647</v>
      </c>
      <c r="T17" s="38">
        <f t="shared" ref="T17" si="26">IF(M17*N17*O17&gt;0,SUM(M17:O17),0)</f>
        <v>865123</v>
      </c>
    </row>
    <row r="18" spans="2:20" ht="15" customHeight="1" x14ac:dyDescent="0.15">
      <c r="B18" s="127"/>
      <c r="C18" s="83" t="s">
        <v>46</v>
      </c>
      <c r="D18" s="40">
        <f t="shared" ref="D18:L19" si="27">D38+D58+D78+D98+D118+D138</f>
        <v>433036.62031782063</v>
      </c>
      <c r="E18" s="40">
        <f t="shared" si="27"/>
        <v>553608.5104347826</v>
      </c>
      <c r="F18" s="40">
        <f t="shared" si="27"/>
        <v>427320.08849418419</v>
      </c>
      <c r="G18" s="40">
        <f t="shared" si="27"/>
        <v>827765.11059444514</v>
      </c>
      <c r="H18" s="40">
        <f t="shared" si="27"/>
        <v>1001268.0346168806</v>
      </c>
      <c r="I18" s="40">
        <f t="shared" si="27"/>
        <v>587158.55535360216</v>
      </c>
      <c r="J18" s="40">
        <f t="shared" si="27"/>
        <v>873450.69521579123</v>
      </c>
      <c r="K18" s="40">
        <f t="shared" si="27"/>
        <v>608710.9249400479</v>
      </c>
      <c r="L18" s="40">
        <f t="shared" si="27"/>
        <v>452018.78376104333</v>
      </c>
      <c r="M18" s="40">
        <f>M38+M58+M78+M98+M118+M138</f>
        <v>380712.99185336049</v>
      </c>
      <c r="N18" s="40">
        <f>N38+N58+N78+N98+N118+N138</f>
        <v>262300.73924213229</v>
      </c>
      <c r="O18" s="40">
        <f>O38+O58+O78+O98+O118+O138</f>
        <v>433836.15515409142</v>
      </c>
      <c r="P18" s="38">
        <f t="shared" si="17"/>
        <v>6841187.2099781809</v>
      </c>
      <c r="Q18" s="38">
        <f t="shared" ref="Q18" si="28">IF(D18*E18*F18&gt;0,SUM(D18:F18),0)</f>
        <v>1413965.2192467875</v>
      </c>
      <c r="R18" s="38">
        <f>IF(G18*H18*I18&gt;0,SUM(G18:I18),0)</f>
        <v>2416191.7005649279</v>
      </c>
      <c r="S18" s="38">
        <f t="shared" ref="S18" si="29">IF(J18*K18*L18&gt;0,SUM(J18:L18),0)</f>
        <v>1934180.4039168826</v>
      </c>
      <c r="T18" s="38">
        <f t="shared" ref="T18" si="30">IF(M18*N18*O18&gt;0,SUM(M18:O18),0)</f>
        <v>1076849.8862495841</v>
      </c>
    </row>
    <row r="19" spans="2:20" ht="15" customHeight="1" x14ac:dyDescent="0.15">
      <c r="B19" s="127"/>
      <c r="C19" s="83" t="s">
        <v>95</v>
      </c>
      <c r="D19" s="40">
        <f t="shared" si="27"/>
        <v>669067</v>
      </c>
      <c r="E19" s="40">
        <f t="shared" si="27"/>
        <v>1108709</v>
      </c>
      <c r="F19" s="40">
        <f t="shared" si="27"/>
        <v>997176</v>
      </c>
      <c r="G19" s="40">
        <f t="shared" si="27"/>
        <v>1224443</v>
      </c>
      <c r="H19" s="40">
        <f t="shared" si="27"/>
        <v>1510787</v>
      </c>
      <c r="I19" s="40">
        <f t="shared" si="27"/>
        <v>1214860</v>
      </c>
      <c r="J19" s="40">
        <f t="shared" si="27"/>
        <v>1058143</v>
      </c>
      <c r="K19" s="40">
        <f t="shared" si="27"/>
        <v>675406</v>
      </c>
      <c r="L19" s="40">
        <f t="shared" si="27"/>
        <v>596647</v>
      </c>
      <c r="M19" s="40">
        <f>M39+M59+M79+M99+M119+M139</f>
        <v>541316</v>
      </c>
      <c r="N19" s="40">
        <f>N39+N59+N79+N99+N119+N139</f>
        <v>606151</v>
      </c>
      <c r="O19" s="40">
        <f>O39+O59+O79+O99+O119+O139</f>
        <v>787692</v>
      </c>
      <c r="P19" s="38">
        <f t="shared" ref="P19" si="31">IF(D19*E19*F19*G19*H19*I19*J19*K19*L19*M19*N19*O19&gt;0,SUM(D19:O19),0)</f>
        <v>10990397</v>
      </c>
      <c r="Q19" s="38">
        <f t="shared" ref="Q19" si="32">IF(D19*E19*F19&gt;0,SUM(D19:F19),0)</f>
        <v>2774952</v>
      </c>
      <c r="R19" s="38">
        <f>IF(G19*H19*I19&gt;0,SUM(G19:I19),0)</f>
        <v>3950090</v>
      </c>
      <c r="S19" s="38">
        <f>IF(J19*K19*L19&gt;0,SUM(J19:L19),0)</f>
        <v>2330196</v>
      </c>
      <c r="T19" s="38">
        <f>IF(M19*N19*O19&gt;0,SUM(M19:O19),0)</f>
        <v>1935159</v>
      </c>
    </row>
    <row r="20" spans="2:20" ht="15" customHeight="1" x14ac:dyDescent="0.15">
      <c r="B20" s="127"/>
      <c r="C20" s="83" t="s">
        <v>94</v>
      </c>
      <c r="D20" s="12">
        <f>IF(D19&gt;0,D19/D18," ")</f>
        <v>1.5450587054483949</v>
      </c>
      <c r="E20" s="12">
        <f t="shared" ref="E20:T20" si="33">IF(E19&gt;0,E19/E18," ")</f>
        <v>2.0026950075772194</v>
      </c>
      <c r="F20" s="12">
        <f t="shared" si="33"/>
        <v>2.3335575060697655</v>
      </c>
      <c r="G20" s="12">
        <f t="shared" si="33"/>
        <v>1.4792155218050778</v>
      </c>
      <c r="H20" s="12">
        <f t="shared" si="33"/>
        <v>1.5088736959210716</v>
      </c>
      <c r="I20" s="12">
        <f t="shared" si="33"/>
        <v>2.0690493035026623</v>
      </c>
      <c r="J20" s="12">
        <f t="shared" si="33"/>
        <v>1.2114513226629002</v>
      </c>
      <c r="K20" s="12">
        <f t="shared" si="33"/>
        <v>1.109567731294655</v>
      </c>
      <c r="L20" s="12">
        <f t="shared" si="33"/>
        <v>1.3199606331302669</v>
      </c>
      <c r="M20" s="12">
        <f t="shared" si="33"/>
        <v>1.4218479841331475</v>
      </c>
      <c r="N20" s="12">
        <f t="shared" si="33"/>
        <v>2.3109008451571929</v>
      </c>
      <c r="O20" s="12">
        <f t="shared" si="33"/>
        <v>1.8156439721355746</v>
      </c>
      <c r="P20" s="12">
        <f t="shared" si="33"/>
        <v>1.60650434824675</v>
      </c>
      <c r="Q20" s="12">
        <f>IF(Q19&gt;0,Q19/Q18," ")</f>
        <v>1.9625320073135912</v>
      </c>
      <c r="R20" s="12">
        <f t="shared" si="33"/>
        <v>1.6348413079460675</v>
      </c>
      <c r="S20" s="12">
        <f t="shared" si="33"/>
        <v>1.2047459457665644</v>
      </c>
      <c r="T20" s="12">
        <f t="shared" si="33"/>
        <v>1.7970554900086448</v>
      </c>
    </row>
    <row r="21" spans="2:20" ht="15" customHeight="1" x14ac:dyDescent="0.15">
      <c r="B21" s="127"/>
      <c r="C21" s="83" t="s">
        <v>97</v>
      </c>
      <c r="D21" s="12">
        <f>IF(D19&gt;0,D19/D17," ")</f>
        <v>2.9035837658617876</v>
      </c>
      <c r="E21" s="12">
        <f t="shared" ref="E21:S21" si="34">IF(E19&gt;0,E19/E17," ")</f>
        <v>5.3845918486284869</v>
      </c>
      <c r="F21" s="12">
        <f t="shared" si="34"/>
        <v>1.9644801153657485</v>
      </c>
      <c r="G21" s="12">
        <f t="shared" si="34"/>
        <v>1.4098738366128292</v>
      </c>
      <c r="H21" s="12">
        <f t="shared" si="34"/>
        <v>1.2986365402402</v>
      </c>
      <c r="I21" s="12">
        <f t="shared" si="34"/>
        <v>1.1481208812914114</v>
      </c>
      <c r="J21" s="12">
        <f t="shared" si="34"/>
        <v>1.0069535112995749</v>
      </c>
      <c r="K21" s="12">
        <f t="shared" si="34"/>
        <v>1.0460544860377592</v>
      </c>
      <c r="L21" s="12">
        <f t="shared" si="34"/>
        <v>2.0706772031748346</v>
      </c>
      <c r="M21" s="12">
        <f t="shared" si="34"/>
        <v>2.6665550093102532</v>
      </c>
      <c r="N21" s="12">
        <f t="shared" si="34"/>
        <v>2.5946911973699982</v>
      </c>
      <c r="O21" s="12">
        <f t="shared" si="34"/>
        <v>1.8382157667633585</v>
      </c>
      <c r="P21" s="12">
        <f t="shared" si="34"/>
        <v>1.5965885954813381</v>
      </c>
      <c r="Q21" s="12">
        <f>IF(Q19&gt;0,Q19/Q17," ")</f>
        <v>2.9397702172289404</v>
      </c>
      <c r="R21" s="12">
        <f t="shared" si="34"/>
        <v>1.2783586895665653</v>
      </c>
      <c r="S21" s="12">
        <f t="shared" si="34"/>
        <v>1.1741110635795686</v>
      </c>
      <c r="T21" s="12">
        <f>IF(T19&gt;0,T19/T17," ")</f>
        <v>2.2368599609535291</v>
      </c>
    </row>
    <row r="22" spans="2:20" ht="15" customHeight="1" x14ac:dyDescent="0.15">
      <c r="B22" s="128"/>
      <c r="C22" s="83" t="s">
        <v>99</v>
      </c>
      <c r="D22" s="12">
        <f>IF(D19&gt;0,D19/D16," ")</f>
        <v>0.68415466277824877</v>
      </c>
      <c r="E22" s="12">
        <f t="shared" ref="E22:T22" si="35">IF(E19&gt;0,E19/E16," ")</f>
        <v>0.7270494700457657</v>
      </c>
      <c r="F22" s="12">
        <f t="shared" si="35"/>
        <v>0.76765014264841058</v>
      </c>
      <c r="G22" s="12">
        <f t="shared" si="35"/>
        <v>0.7888857605451135</v>
      </c>
      <c r="H22" s="12">
        <f t="shared" si="35"/>
        <v>0.80415847402324347</v>
      </c>
      <c r="I22" s="12">
        <f t="shared" si="35"/>
        <v>0.83858284565674468</v>
      </c>
      <c r="J22" s="12">
        <f t="shared" si="35"/>
        <v>0.89688108947002165</v>
      </c>
      <c r="K22" s="12">
        <f t="shared" si="35"/>
        <v>0.93822547216465058</v>
      </c>
      <c r="L22" s="12">
        <f t="shared" si="35"/>
        <v>0.93414382113948424</v>
      </c>
      <c r="M22" s="12">
        <f t="shared" si="35"/>
        <v>0.73789086408242111</v>
      </c>
      <c r="N22" s="12">
        <f t="shared" si="35"/>
        <v>1.0520240343228457</v>
      </c>
      <c r="O22" s="12">
        <f t="shared" si="35"/>
        <v>2.6540739792308261</v>
      </c>
      <c r="P22" s="12">
        <f t="shared" si="35"/>
        <v>0.8568588999280311</v>
      </c>
      <c r="Q22" s="12">
        <f>IF(Q19&gt;0,Q19/Q16," ")</f>
        <v>0.72988788728126652</v>
      </c>
      <c r="R22" s="12">
        <f t="shared" si="35"/>
        <v>0.8095208135355354</v>
      </c>
      <c r="S22" s="12">
        <f>IF(S19&gt;0,S19/S16," ")</f>
        <v>0.91798223203772156</v>
      </c>
      <c r="T22" s="12">
        <f t="shared" si="35"/>
        <v>1.2045350285485581</v>
      </c>
    </row>
    <row r="23" spans="2:20" ht="15" customHeight="1" x14ac:dyDescent="0.15">
      <c r="B23" s="3"/>
      <c r="C23" s="30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1"/>
      <c r="Q23" s="31"/>
      <c r="R23" s="31"/>
      <c r="S23" s="31"/>
      <c r="T23" s="9"/>
    </row>
    <row r="24" spans="2:20" ht="15" customHeight="1" x14ac:dyDescent="0.15">
      <c r="B24" s="137" t="s">
        <v>49</v>
      </c>
      <c r="C24" s="79" t="s">
        <v>0</v>
      </c>
      <c r="D24" s="79" t="s">
        <v>1</v>
      </c>
      <c r="E24" s="79" t="s">
        <v>2</v>
      </c>
      <c r="F24" s="79" t="s">
        <v>3</v>
      </c>
      <c r="G24" s="79" t="s">
        <v>4</v>
      </c>
      <c r="H24" s="79" t="s">
        <v>5</v>
      </c>
      <c r="I24" s="79" t="s">
        <v>6</v>
      </c>
      <c r="J24" s="79" t="s">
        <v>7</v>
      </c>
      <c r="K24" s="79" t="s">
        <v>8</v>
      </c>
      <c r="L24" s="79" t="s">
        <v>9</v>
      </c>
      <c r="M24" s="79" t="s">
        <v>10</v>
      </c>
      <c r="N24" s="79" t="s">
        <v>11</v>
      </c>
      <c r="O24" s="79" t="s">
        <v>12</v>
      </c>
      <c r="P24" s="79" t="s">
        <v>21</v>
      </c>
      <c r="Q24" s="79" t="s">
        <v>22</v>
      </c>
      <c r="R24" s="79" t="s">
        <v>23</v>
      </c>
      <c r="S24" s="79" t="s">
        <v>24</v>
      </c>
      <c r="T24" s="79" t="s">
        <v>25</v>
      </c>
    </row>
    <row r="25" spans="2:20" ht="15" customHeight="1" x14ac:dyDescent="0.15">
      <c r="B25" s="138"/>
      <c r="C25" s="106" t="s">
        <v>27</v>
      </c>
      <c r="D25" s="44">
        <f t="shared" ref="D25" si="36">D146+D165+D185+D205+D225+D245+D265+D285+D305+D325+D345</f>
        <v>450281</v>
      </c>
      <c r="E25" s="44">
        <f t="shared" ref="E25:O25" si="37">E146+E165+E185+E205+E225+E245+E265+E285+E305+E325+E345</f>
        <v>803019</v>
      </c>
      <c r="F25" s="44">
        <f t="shared" si="37"/>
        <v>620222</v>
      </c>
      <c r="G25" s="44">
        <f t="shared" si="37"/>
        <v>696129</v>
      </c>
      <c r="H25" s="44">
        <f t="shared" si="37"/>
        <v>888520</v>
      </c>
      <c r="I25" s="44">
        <f t="shared" si="37"/>
        <v>711253</v>
      </c>
      <c r="J25" s="44">
        <f t="shared" si="37"/>
        <v>675398</v>
      </c>
      <c r="K25" s="44">
        <f t="shared" si="37"/>
        <v>383500</v>
      </c>
      <c r="L25" s="44">
        <f t="shared" si="37"/>
        <v>290094</v>
      </c>
      <c r="M25" s="44">
        <f t="shared" si="37"/>
        <v>303315</v>
      </c>
      <c r="N25" s="44">
        <f t="shared" si="37"/>
        <v>271992</v>
      </c>
      <c r="O25" s="44">
        <f t="shared" si="37"/>
        <v>371712</v>
      </c>
      <c r="P25" s="44">
        <f t="shared" ref="P25:P35" si="38">IF(D25*E25*F25*G25*H25*I25*J25*K25*L25*M25*N25*O25&gt;0,SUM(D25:O25),0)</f>
        <v>6465435</v>
      </c>
      <c r="Q25" s="44">
        <f t="shared" ref="Q25:Q35" si="39">IF(D25*E25*F25&gt;0,SUM(D25:F25),0)</f>
        <v>1873522</v>
      </c>
      <c r="R25" s="44">
        <f t="shared" ref="R25:R35" si="40">IF(G25*H25*I25&gt;0,SUM(G25:I25),0)</f>
        <v>2295902</v>
      </c>
      <c r="S25" s="44">
        <f t="shared" ref="S25:S35" si="41">IF(J25*K25*L25&gt;0,SUM(J25:L25),0)</f>
        <v>1348992</v>
      </c>
      <c r="T25" s="44">
        <f t="shared" ref="T25:T35" si="42">IF(M25*N25*O25&gt;0,SUM(M25:O25),0)</f>
        <v>947019</v>
      </c>
    </row>
    <row r="26" spans="2:20" ht="15" customHeight="1" x14ac:dyDescent="0.15">
      <c r="B26" s="138"/>
      <c r="C26" s="107" t="s">
        <v>13</v>
      </c>
      <c r="D26" s="44">
        <f t="shared" ref="D26" si="43">D147+D166+D186+D206+D226+D246+D266+D286+D306+D326+D346</f>
        <v>382246</v>
      </c>
      <c r="E26" s="44">
        <f t="shared" ref="E26:O26" si="44">E147+E166+E186+E206+E226+E246+E266+E286+E306+E326+E346</f>
        <v>757567</v>
      </c>
      <c r="F26" s="44">
        <f t="shared" si="44"/>
        <v>572201</v>
      </c>
      <c r="G26" s="44">
        <f t="shared" si="44"/>
        <v>665760</v>
      </c>
      <c r="H26" s="44">
        <f t="shared" si="44"/>
        <v>881270</v>
      </c>
      <c r="I26" s="44">
        <f t="shared" si="44"/>
        <v>724116</v>
      </c>
      <c r="J26" s="44">
        <f t="shared" si="44"/>
        <v>647514</v>
      </c>
      <c r="K26" s="44">
        <f t="shared" si="44"/>
        <v>338687</v>
      </c>
      <c r="L26" s="44">
        <f t="shared" si="44"/>
        <v>292034</v>
      </c>
      <c r="M26" s="44">
        <f t="shared" si="44"/>
        <v>303551</v>
      </c>
      <c r="N26" s="44">
        <f t="shared" si="44"/>
        <v>311664</v>
      </c>
      <c r="O26" s="44">
        <f t="shared" si="44"/>
        <v>325094</v>
      </c>
      <c r="P26" s="44">
        <f t="shared" si="38"/>
        <v>6201704</v>
      </c>
      <c r="Q26" s="44">
        <f t="shared" si="39"/>
        <v>1712014</v>
      </c>
      <c r="R26" s="44">
        <f t="shared" si="40"/>
        <v>2271146</v>
      </c>
      <c r="S26" s="44">
        <f t="shared" si="41"/>
        <v>1278235</v>
      </c>
      <c r="T26" s="44">
        <f t="shared" si="42"/>
        <v>940309</v>
      </c>
    </row>
    <row r="27" spans="2:20" ht="15" customHeight="1" x14ac:dyDescent="0.15">
      <c r="B27" s="138"/>
      <c r="C27" s="107" t="s">
        <v>26</v>
      </c>
      <c r="D27" s="44">
        <f t="shared" ref="D27" si="45">D148+D167+D187+D207+D227+D247+D267+D287+D307+D327+D347</f>
        <v>334069</v>
      </c>
      <c r="E27" s="44">
        <f t="shared" ref="E27:O27" si="46">E148+E167+E187+E207+E227+E247+E267+E287+E307+E327+E347</f>
        <v>722026</v>
      </c>
      <c r="F27" s="44">
        <f t="shared" si="46"/>
        <v>566574</v>
      </c>
      <c r="G27" s="44">
        <f t="shared" si="46"/>
        <v>661612</v>
      </c>
      <c r="H27" s="44">
        <f t="shared" si="46"/>
        <v>870320</v>
      </c>
      <c r="I27" s="44">
        <f t="shared" si="46"/>
        <v>718316</v>
      </c>
      <c r="J27" s="44">
        <f t="shared" si="46"/>
        <v>670417</v>
      </c>
      <c r="K27" s="44">
        <f t="shared" si="46"/>
        <v>340038</v>
      </c>
      <c r="L27" s="44">
        <f t="shared" si="46"/>
        <v>281304</v>
      </c>
      <c r="M27" s="44">
        <f t="shared" si="46"/>
        <v>245128</v>
      </c>
      <c r="N27" s="44">
        <f t="shared" si="46"/>
        <v>292641</v>
      </c>
      <c r="O27" s="44">
        <f t="shared" si="46"/>
        <v>235352</v>
      </c>
      <c r="P27" s="44">
        <f t="shared" si="38"/>
        <v>5937797</v>
      </c>
      <c r="Q27" s="44">
        <f t="shared" si="39"/>
        <v>1622669</v>
      </c>
      <c r="R27" s="44">
        <f t="shared" si="40"/>
        <v>2250248</v>
      </c>
      <c r="S27" s="44">
        <f t="shared" si="41"/>
        <v>1291759</v>
      </c>
      <c r="T27" s="44">
        <f t="shared" si="42"/>
        <v>773121</v>
      </c>
    </row>
    <row r="28" spans="2:20" ht="15" customHeight="1" x14ac:dyDescent="0.15">
      <c r="B28" s="138"/>
      <c r="C28" s="107" t="s">
        <v>28</v>
      </c>
      <c r="D28" s="44">
        <f t="shared" ref="D28" si="47">D149+D168+D188+D208+D228+D248+D268+D288+D308+D328+D348</f>
        <v>323271</v>
      </c>
      <c r="E28" s="44">
        <f t="shared" ref="E28:O28" si="48">E149+E168+E188+E208+E228+E248+E268+E288+E308+E328+E348</f>
        <v>601185</v>
      </c>
      <c r="F28" s="44">
        <f t="shared" si="48"/>
        <v>538857</v>
      </c>
      <c r="G28" s="44">
        <f t="shared" si="48"/>
        <v>655796</v>
      </c>
      <c r="H28" s="44">
        <f t="shared" si="48"/>
        <v>905823</v>
      </c>
      <c r="I28" s="44">
        <f t="shared" si="48"/>
        <v>639498</v>
      </c>
      <c r="J28" s="44">
        <f t="shared" si="48"/>
        <v>636160</v>
      </c>
      <c r="K28" s="44">
        <f t="shared" si="48"/>
        <v>350380</v>
      </c>
      <c r="L28" s="44">
        <f t="shared" si="48"/>
        <v>275571</v>
      </c>
      <c r="M28" s="44">
        <f t="shared" si="48"/>
        <v>312775</v>
      </c>
      <c r="N28" s="44">
        <f t="shared" si="48"/>
        <v>272461</v>
      </c>
      <c r="O28" s="44">
        <f t="shared" si="48"/>
        <v>310311</v>
      </c>
      <c r="P28" s="44">
        <f t="shared" si="38"/>
        <v>5822088</v>
      </c>
      <c r="Q28" s="44">
        <f t="shared" si="39"/>
        <v>1463313</v>
      </c>
      <c r="R28" s="44">
        <f t="shared" si="40"/>
        <v>2201117</v>
      </c>
      <c r="S28" s="44">
        <f t="shared" si="41"/>
        <v>1262111</v>
      </c>
      <c r="T28" s="44">
        <f t="shared" si="42"/>
        <v>895547</v>
      </c>
    </row>
    <row r="29" spans="2:20" ht="15" customHeight="1" x14ac:dyDescent="0.15">
      <c r="B29" s="138"/>
      <c r="C29" s="79" t="s">
        <v>29</v>
      </c>
      <c r="D29" s="48">
        <f t="shared" ref="D29" si="49">D150+D169+D189+D209+D229+D249+D269+D289+D309+D329+D349</f>
        <v>372256</v>
      </c>
      <c r="E29" s="48">
        <f t="shared" ref="E29:O29" si="50">E150+E169+E189+E209+E229+E249+E269+E289+E309+E329+E349</f>
        <v>536326</v>
      </c>
      <c r="F29" s="48">
        <f t="shared" si="50"/>
        <v>571016</v>
      </c>
      <c r="G29" s="48">
        <f t="shared" si="50"/>
        <v>652235</v>
      </c>
      <c r="H29" s="48">
        <f t="shared" si="50"/>
        <v>850018</v>
      </c>
      <c r="I29" s="48">
        <f t="shared" si="50"/>
        <v>626881</v>
      </c>
      <c r="J29" s="48">
        <f t="shared" si="50"/>
        <v>615693</v>
      </c>
      <c r="K29" s="48">
        <f t="shared" si="50"/>
        <v>322407</v>
      </c>
      <c r="L29" s="48">
        <f t="shared" si="50"/>
        <v>272170</v>
      </c>
      <c r="M29" s="48">
        <f t="shared" si="50"/>
        <v>308160</v>
      </c>
      <c r="N29" s="48">
        <f t="shared" si="50"/>
        <v>289426</v>
      </c>
      <c r="O29" s="48">
        <f t="shared" si="50"/>
        <v>321896</v>
      </c>
      <c r="P29" s="45">
        <f t="shared" si="38"/>
        <v>5738484</v>
      </c>
      <c r="Q29" s="45">
        <f t="shared" si="39"/>
        <v>1479598</v>
      </c>
      <c r="R29" s="45">
        <f t="shared" si="40"/>
        <v>2129134</v>
      </c>
      <c r="S29" s="45">
        <f t="shared" si="41"/>
        <v>1210270</v>
      </c>
      <c r="T29" s="45">
        <f t="shared" si="42"/>
        <v>919482</v>
      </c>
    </row>
    <row r="30" spans="2:20" ht="15" customHeight="1" x14ac:dyDescent="0.15">
      <c r="B30" s="138"/>
      <c r="C30" s="79" t="s">
        <v>30</v>
      </c>
      <c r="D30" s="48">
        <f t="shared" ref="D30" si="51">D151+D170+D190+D210+D230+D250+D270+D290+D310+D330+D350</f>
        <v>348604</v>
      </c>
      <c r="E30" s="48">
        <f t="shared" ref="E30:O30" si="52">E151+E170+E190+E210+E230+E250+E270+E290+E310+E330+E350</f>
        <v>631895</v>
      </c>
      <c r="F30" s="48">
        <f t="shared" si="52"/>
        <v>619154</v>
      </c>
      <c r="G30" s="48">
        <f t="shared" si="52"/>
        <v>654446</v>
      </c>
      <c r="H30" s="48">
        <f t="shared" si="52"/>
        <v>871373</v>
      </c>
      <c r="I30" s="48">
        <f t="shared" si="52"/>
        <v>687782</v>
      </c>
      <c r="J30" s="48">
        <f t="shared" si="52"/>
        <v>622872</v>
      </c>
      <c r="K30" s="48">
        <f t="shared" si="52"/>
        <v>375431</v>
      </c>
      <c r="L30" s="48">
        <f t="shared" si="52"/>
        <v>305812</v>
      </c>
      <c r="M30" s="48">
        <f t="shared" si="52"/>
        <v>321608</v>
      </c>
      <c r="N30" s="48">
        <f t="shared" si="52"/>
        <v>324013</v>
      </c>
      <c r="O30" s="48">
        <f t="shared" si="52"/>
        <v>359418</v>
      </c>
      <c r="P30" s="45">
        <f t="shared" si="38"/>
        <v>6122408</v>
      </c>
      <c r="Q30" s="45">
        <f t="shared" si="39"/>
        <v>1599653</v>
      </c>
      <c r="R30" s="45">
        <f t="shared" si="40"/>
        <v>2213601</v>
      </c>
      <c r="S30" s="45">
        <f t="shared" si="41"/>
        <v>1304115</v>
      </c>
      <c r="T30" s="45">
        <f t="shared" si="42"/>
        <v>1005039</v>
      </c>
    </row>
    <row r="31" spans="2:20" ht="15" customHeight="1" x14ac:dyDescent="0.15">
      <c r="B31" s="138"/>
      <c r="C31" s="79" t="s">
        <v>31</v>
      </c>
      <c r="D31" s="40">
        <f t="shared" ref="D31" si="53">D152+D171+D191+D211+D231+D251+D271+D291+D311+D331+D351</f>
        <v>388998</v>
      </c>
      <c r="E31" s="40">
        <f t="shared" ref="E31:O31" si="54">E152+E171+E191+E211+E231+E251+E271+E291+E311+E331+E351</f>
        <v>650724</v>
      </c>
      <c r="F31" s="40">
        <f t="shared" si="54"/>
        <v>539990</v>
      </c>
      <c r="G31" s="40">
        <f t="shared" si="54"/>
        <v>646828</v>
      </c>
      <c r="H31" s="40">
        <f t="shared" si="54"/>
        <v>871371</v>
      </c>
      <c r="I31" s="40">
        <f t="shared" si="54"/>
        <v>690517</v>
      </c>
      <c r="J31" s="40">
        <f t="shared" si="54"/>
        <v>639938</v>
      </c>
      <c r="K31" s="40">
        <f t="shared" si="54"/>
        <v>388906</v>
      </c>
      <c r="L31" s="40">
        <f t="shared" si="54"/>
        <v>317787</v>
      </c>
      <c r="M31" s="40">
        <f t="shared" si="54"/>
        <v>345381</v>
      </c>
      <c r="N31" s="40">
        <f t="shared" si="54"/>
        <v>363469</v>
      </c>
      <c r="O31" s="40">
        <f t="shared" si="54"/>
        <v>403238</v>
      </c>
      <c r="P31" s="38">
        <f t="shared" si="38"/>
        <v>6247147</v>
      </c>
      <c r="Q31" s="38">
        <f t="shared" si="39"/>
        <v>1579712</v>
      </c>
      <c r="R31" s="38">
        <f t="shared" si="40"/>
        <v>2208716</v>
      </c>
      <c r="S31" s="38">
        <f t="shared" si="41"/>
        <v>1346631</v>
      </c>
      <c r="T31" s="38">
        <f t="shared" si="42"/>
        <v>1112088</v>
      </c>
    </row>
    <row r="32" spans="2:20" ht="15" customHeight="1" x14ac:dyDescent="0.15">
      <c r="B32" s="138"/>
      <c r="C32" s="79" t="s">
        <v>34</v>
      </c>
      <c r="D32" s="40">
        <f t="shared" ref="D32" si="55">D153+D172+D192+D212+D232+D252+D272+D292+D312+D332+D352</f>
        <v>491166</v>
      </c>
      <c r="E32" s="40">
        <f t="shared" ref="E32:O32" si="56">E153+E172+E192+E212+E232+E252+E272+E292+E312+E332+E352</f>
        <v>746923</v>
      </c>
      <c r="F32" s="40">
        <f t="shared" si="56"/>
        <v>584797</v>
      </c>
      <c r="G32" s="40">
        <f t="shared" si="56"/>
        <v>688259</v>
      </c>
      <c r="H32" s="40">
        <f t="shared" si="56"/>
        <v>887809</v>
      </c>
      <c r="I32" s="40">
        <f t="shared" si="56"/>
        <v>715437</v>
      </c>
      <c r="J32" s="40">
        <f t="shared" si="56"/>
        <v>619340</v>
      </c>
      <c r="K32" s="40">
        <f t="shared" si="56"/>
        <v>410554</v>
      </c>
      <c r="L32" s="40">
        <f t="shared" si="56"/>
        <v>363956</v>
      </c>
      <c r="M32" s="40">
        <f t="shared" si="56"/>
        <v>403327</v>
      </c>
      <c r="N32" s="40">
        <f t="shared" si="56"/>
        <v>386921</v>
      </c>
      <c r="O32" s="40">
        <f t="shared" si="56"/>
        <v>413397</v>
      </c>
      <c r="P32" s="38">
        <f t="shared" si="38"/>
        <v>6711886</v>
      </c>
      <c r="Q32" s="38">
        <f t="shared" si="39"/>
        <v>1822886</v>
      </c>
      <c r="R32" s="38">
        <f t="shared" si="40"/>
        <v>2291505</v>
      </c>
      <c r="S32" s="38">
        <f t="shared" si="41"/>
        <v>1393850</v>
      </c>
      <c r="T32" s="38">
        <f t="shared" si="42"/>
        <v>1203645</v>
      </c>
    </row>
    <row r="33" spans="2:20" ht="15" customHeight="1" x14ac:dyDescent="0.15">
      <c r="B33" s="138"/>
      <c r="C33" s="60" t="s">
        <v>35</v>
      </c>
      <c r="D33" s="40">
        <f t="shared" ref="D33" si="57">D154+D173+D193+D213+D233+D253+D273+D293+D313+D333+D353</f>
        <v>425095</v>
      </c>
      <c r="E33" s="40">
        <f t="shared" ref="E33:O33" si="58">E154+E173+E193+E213+E233+E253+E273+E293+E313+E333+E353</f>
        <v>745109</v>
      </c>
      <c r="F33" s="40">
        <f t="shared" si="58"/>
        <v>600039</v>
      </c>
      <c r="G33" s="40">
        <f t="shared" si="58"/>
        <v>713735</v>
      </c>
      <c r="H33" s="40">
        <f t="shared" si="58"/>
        <v>855327</v>
      </c>
      <c r="I33" s="40">
        <f t="shared" si="58"/>
        <v>725186</v>
      </c>
      <c r="J33" s="40">
        <f t="shared" si="58"/>
        <v>663876</v>
      </c>
      <c r="K33" s="40">
        <f t="shared" si="58"/>
        <v>379832</v>
      </c>
      <c r="L33" s="40">
        <f t="shared" si="58"/>
        <v>358046</v>
      </c>
      <c r="M33" s="40">
        <f t="shared" si="58"/>
        <v>405424</v>
      </c>
      <c r="N33" s="40">
        <f t="shared" si="58"/>
        <v>386753</v>
      </c>
      <c r="O33" s="40">
        <f t="shared" si="58"/>
        <v>421709</v>
      </c>
      <c r="P33" s="38">
        <f t="shared" si="38"/>
        <v>6680131</v>
      </c>
      <c r="Q33" s="38">
        <f t="shared" si="39"/>
        <v>1770243</v>
      </c>
      <c r="R33" s="38">
        <f t="shared" si="40"/>
        <v>2294248</v>
      </c>
      <c r="S33" s="38">
        <f t="shared" si="41"/>
        <v>1401754</v>
      </c>
      <c r="T33" s="38">
        <f t="shared" si="42"/>
        <v>1213886</v>
      </c>
    </row>
    <row r="34" spans="2:20" ht="15" customHeight="1" x14ac:dyDescent="0.15">
      <c r="B34" s="138"/>
      <c r="C34" s="79" t="s">
        <v>36</v>
      </c>
      <c r="D34" s="40">
        <f t="shared" ref="D34" si="59">D155+D174+D194+D214+D234+D254+D274+D294+D314+D334+D354</f>
        <v>445356</v>
      </c>
      <c r="E34" s="40">
        <f t="shared" ref="E34:O34" si="60">E155+E174+E194+E214+E234+E254+E274+E294+E314+E334+E354</f>
        <v>705534</v>
      </c>
      <c r="F34" s="40">
        <f t="shared" si="60"/>
        <v>603541</v>
      </c>
      <c r="G34" s="40">
        <f t="shared" si="60"/>
        <v>707380</v>
      </c>
      <c r="H34" s="40">
        <f t="shared" si="60"/>
        <v>916045</v>
      </c>
      <c r="I34" s="40">
        <f t="shared" si="60"/>
        <v>697143</v>
      </c>
      <c r="J34" s="40">
        <f t="shared" si="60"/>
        <v>637940</v>
      </c>
      <c r="K34" s="40">
        <f t="shared" si="60"/>
        <v>403471</v>
      </c>
      <c r="L34" s="40">
        <f t="shared" si="60"/>
        <v>364564</v>
      </c>
      <c r="M34" s="40">
        <f t="shared" si="60"/>
        <v>391686</v>
      </c>
      <c r="N34" s="40">
        <f t="shared" si="60"/>
        <v>383838</v>
      </c>
      <c r="O34" s="40">
        <f t="shared" si="60"/>
        <v>455315</v>
      </c>
      <c r="P34" s="38">
        <f t="shared" si="38"/>
        <v>6711813</v>
      </c>
      <c r="Q34" s="38">
        <f t="shared" si="39"/>
        <v>1754431</v>
      </c>
      <c r="R34" s="38">
        <f t="shared" si="40"/>
        <v>2320568</v>
      </c>
      <c r="S34" s="38">
        <f t="shared" si="41"/>
        <v>1405975</v>
      </c>
      <c r="T34" s="38">
        <f t="shared" si="42"/>
        <v>1230839</v>
      </c>
    </row>
    <row r="35" spans="2:20" ht="15" customHeight="1" x14ac:dyDescent="0.15">
      <c r="B35" s="138"/>
      <c r="C35" s="79" t="s">
        <v>37</v>
      </c>
      <c r="D35" s="40">
        <f t="shared" ref="D35" si="61">D156+D175+D195+D215+D235+D255+D275+D295+D315+D335+D355</f>
        <v>517743</v>
      </c>
      <c r="E35" s="40">
        <f t="shared" ref="E35:O35" si="62">E156+E175+E195+E215+E235+E255+E275+E295+E315+E335+E355</f>
        <v>692757</v>
      </c>
      <c r="F35" s="40">
        <f t="shared" si="62"/>
        <v>647577</v>
      </c>
      <c r="G35" s="40">
        <f t="shared" si="62"/>
        <v>724827</v>
      </c>
      <c r="H35" s="40">
        <f t="shared" si="62"/>
        <v>900232</v>
      </c>
      <c r="I35" s="40">
        <f t="shared" si="62"/>
        <v>571529</v>
      </c>
      <c r="J35" s="40">
        <f t="shared" si="62"/>
        <v>598899</v>
      </c>
      <c r="K35" s="40">
        <f t="shared" si="62"/>
        <v>414149</v>
      </c>
      <c r="L35" s="40">
        <f t="shared" si="62"/>
        <v>384225</v>
      </c>
      <c r="M35" s="40">
        <f t="shared" si="62"/>
        <v>424757</v>
      </c>
      <c r="N35" s="40">
        <f t="shared" si="62"/>
        <v>396864</v>
      </c>
      <c r="O35" s="40">
        <f t="shared" si="62"/>
        <v>483794</v>
      </c>
      <c r="P35" s="38">
        <f t="shared" si="38"/>
        <v>6757353</v>
      </c>
      <c r="Q35" s="38">
        <f t="shared" si="39"/>
        <v>1858077</v>
      </c>
      <c r="R35" s="38">
        <f t="shared" si="40"/>
        <v>2196588</v>
      </c>
      <c r="S35" s="38">
        <f t="shared" si="41"/>
        <v>1397273</v>
      </c>
      <c r="T35" s="38">
        <f t="shared" si="42"/>
        <v>1305415</v>
      </c>
    </row>
    <row r="36" spans="2:20" ht="15" customHeight="1" x14ac:dyDescent="0.15">
      <c r="B36" s="138"/>
      <c r="C36" s="60" t="s">
        <v>38</v>
      </c>
      <c r="D36" s="40">
        <f t="shared" ref="D36" si="63">D157+D176+D196+D216+D236+D256+D276+D296+D316+D336+D356</f>
        <v>530448</v>
      </c>
      <c r="E36" s="40">
        <f t="shared" ref="E36:O36" si="64">E157+E176+E196+E216+E236+E256+E276+E296+E316+E336+E356</f>
        <v>732186</v>
      </c>
      <c r="F36" s="40">
        <f t="shared" si="64"/>
        <v>621840</v>
      </c>
      <c r="G36" s="40">
        <f t="shared" si="64"/>
        <v>709132</v>
      </c>
      <c r="H36" s="40">
        <f t="shared" si="64"/>
        <v>815511</v>
      </c>
      <c r="I36" s="40">
        <f t="shared" si="64"/>
        <v>704120</v>
      </c>
      <c r="J36" s="40">
        <f t="shared" si="64"/>
        <v>586173</v>
      </c>
      <c r="K36" s="40">
        <f t="shared" si="64"/>
        <v>375790</v>
      </c>
      <c r="L36" s="40">
        <f t="shared" si="64"/>
        <v>321402</v>
      </c>
      <c r="M36" s="40">
        <f t="shared" si="64"/>
        <v>363493</v>
      </c>
      <c r="N36" s="40">
        <f t="shared" si="64"/>
        <v>236654</v>
      </c>
      <c r="O36" s="40">
        <f t="shared" si="64"/>
        <v>170510</v>
      </c>
      <c r="P36" s="38">
        <f>IF(D36*E36*F36*G36*H36*I36*J36*K36*L36*M36*N36*O36&gt;0,SUM(D36:O36),0)</f>
        <v>6167259</v>
      </c>
      <c r="Q36" s="38">
        <f t="shared" ref="Q36" si="65">IF(D36*E36*F36&gt;0,SUM(D36:F36),0)</f>
        <v>1884474</v>
      </c>
      <c r="R36" s="38">
        <f t="shared" ref="R36" si="66">IF(G36*H36*I36&gt;0,SUM(G36:I36),0)</f>
        <v>2228763</v>
      </c>
      <c r="S36" s="38">
        <f t="shared" ref="S36" si="67">IF(J36*K36*L36&gt;0,SUM(J36:L36),0)</f>
        <v>1283365</v>
      </c>
      <c r="T36" s="38">
        <f t="shared" ref="T36" si="68">IF(M36*N36*O36&gt;0,SUM(M36:O36),0)</f>
        <v>770657</v>
      </c>
    </row>
    <row r="37" spans="2:20" ht="15" customHeight="1" x14ac:dyDescent="0.15">
      <c r="B37" s="138"/>
      <c r="C37" s="60" t="s">
        <v>41</v>
      </c>
      <c r="D37" s="40">
        <f>D157+D177+D197+D217+D237+D257+D277+D297+D317+D337+D357</f>
        <v>143170</v>
      </c>
      <c r="E37" s="40">
        <f t="shared" ref="E37:O37" si="69">E157+E177+E197+E217+E237+E257+E277+E297+E317+E337+E357</f>
        <v>127957</v>
      </c>
      <c r="F37" s="40">
        <f t="shared" si="69"/>
        <v>293628</v>
      </c>
      <c r="G37" s="40">
        <f t="shared" si="69"/>
        <v>438540</v>
      </c>
      <c r="H37" s="40">
        <f t="shared" si="69"/>
        <v>554134</v>
      </c>
      <c r="I37" s="40">
        <f t="shared" si="69"/>
        <v>516848</v>
      </c>
      <c r="J37" s="40">
        <f t="shared" si="69"/>
        <v>516879</v>
      </c>
      <c r="K37" s="40">
        <f t="shared" si="69"/>
        <v>308629</v>
      </c>
      <c r="L37" s="40">
        <f t="shared" si="69"/>
        <v>145286</v>
      </c>
      <c r="M37" s="40">
        <f t="shared" si="69"/>
        <v>118190</v>
      </c>
      <c r="N37" s="40">
        <f t="shared" si="69"/>
        <v>117056</v>
      </c>
      <c r="O37" s="40">
        <f t="shared" si="69"/>
        <v>233904</v>
      </c>
      <c r="P37" s="40">
        <f t="shared" ref="P37:T37" si="70">P157+P177+P197+P217+P237+P257+P277+P297+P317+P337+P357</f>
        <v>3514221</v>
      </c>
      <c r="Q37" s="40">
        <f t="shared" si="70"/>
        <v>564755</v>
      </c>
      <c r="R37" s="40">
        <f t="shared" si="70"/>
        <v>1509522</v>
      </c>
      <c r="S37" s="40">
        <f t="shared" si="70"/>
        <v>970794</v>
      </c>
      <c r="T37" s="40">
        <f t="shared" si="70"/>
        <v>469150</v>
      </c>
    </row>
    <row r="38" spans="2:20" ht="15" customHeight="1" x14ac:dyDescent="0.15">
      <c r="B38" s="138"/>
      <c r="C38" s="60" t="s">
        <v>46</v>
      </c>
      <c r="D38" s="40">
        <f>D158+D198+D218+D238+D258+D278+D298+D318+D338+D358</f>
        <v>232628</v>
      </c>
      <c r="E38" s="40">
        <f t="shared" ref="E38:O38" si="71">E158+E198+E218+E238+E258+E278+E298+E318+E338+E358</f>
        <v>272163</v>
      </c>
      <c r="F38" s="40">
        <f t="shared" si="71"/>
        <v>235440</v>
      </c>
      <c r="G38" s="40">
        <f t="shared" si="71"/>
        <v>390848</v>
      </c>
      <c r="H38" s="40">
        <f t="shared" si="71"/>
        <v>477202</v>
      </c>
      <c r="I38" s="40">
        <f t="shared" si="71"/>
        <v>317311</v>
      </c>
      <c r="J38" s="40">
        <f t="shared" si="71"/>
        <v>463259</v>
      </c>
      <c r="K38" s="40">
        <f t="shared" si="71"/>
        <v>322178</v>
      </c>
      <c r="L38" s="40">
        <f t="shared" si="71"/>
        <v>231865</v>
      </c>
      <c r="M38" s="40">
        <f t="shared" si="71"/>
        <v>203232</v>
      </c>
      <c r="N38" s="40">
        <f t="shared" si="71"/>
        <v>112487</v>
      </c>
      <c r="O38" s="40">
        <f t="shared" si="71"/>
        <v>226056</v>
      </c>
      <c r="P38" s="40">
        <f t="shared" ref="P38:T39" si="72">P158+P178+P198+P218+P238+P258+P278+P298+P318+P338+P358</f>
        <v>3484669</v>
      </c>
      <c r="Q38" s="40">
        <f t="shared" si="72"/>
        <v>740231</v>
      </c>
      <c r="R38" s="40">
        <f t="shared" si="72"/>
        <v>1185361</v>
      </c>
      <c r="S38" s="40">
        <f t="shared" si="72"/>
        <v>1017302</v>
      </c>
      <c r="T38" s="40">
        <f t="shared" si="72"/>
        <v>586943</v>
      </c>
    </row>
    <row r="39" spans="2:20" ht="15" customHeight="1" x14ac:dyDescent="0.15">
      <c r="B39" s="138"/>
      <c r="C39" s="60" t="s">
        <v>90</v>
      </c>
      <c r="D39" s="40">
        <f>D159+D199+D219+D239+D259+D279+D299+D319+D339+D359</f>
        <v>375394</v>
      </c>
      <c r="E39" s="40">
        <f t="shared" ref="E39:O39" si="73">E159+E199+E219+E239+E259+E279+E299+E319+E339+E359</f>
        <v>560382</v>
      </c>
      <c r="F39" s="40">
        <f>F159+F199+F219+F239+F259+F279+F299+F319+F339+F359</f>
        <v>500634</v>
      </c>
      <c r="G39" s="40">
        <f t="shared" si="73"/>
        <v>578197</v>
      </c>
      <c r="H39" s="40">
        <f t="shared" si="73"/>
        <v>713838</v>
      </c>
      <c r="I39" s="40">
        <f t="shared" si="73"/>
        <v>613051</v>
      </c>
      <c r="J39" s="40">
        <f t="shared" si="73"/>
        <v>554964</v>
      </c>
      <c r="K39" s="40">
        <f t="shared" si="73"/>
        <v>338338</v>
      </c>
      <c r="L39" s="40">
        <f t="shared" si="73"/>
        <v>289442</v>
      </c>
      <c r="M39" s="40">
        <f t="shared" si="73"/>
        <v>276190</v>
      </c>
      <c r="N39" s="40">
        <f t="shared" si="73"/>
        <v>273622</v>
      </c>
      <c r="O39" s="40">
        <f t="shared" si="73"/>
        <v>393657</v>
      </c>
      <c r="P39" s="40">
        <f t="shared" si="72"/>
        <v>5467709</v>
      </c>
      <c r="Q39" s="38">
        <f t="shared" ref="Q39" si="74">IF(D39*E39*F39&gt;0,SUM(D39:F39),0)</f>
        <v>1436410</v>
      </c>
      <c r="R39" s="38">
        <f>IF(G39*H39*I39&gt;0,SUM(G39:I39),0)</f>
        <v>1905086</v>
      </c>
      <c r="S39" s="38">
        <f>IF(J39*K39*L39&gt;0,SUM(J39:L39),0)</f>
        <v>1182744</v>
      </c>
      <c r="T39" s="38">
        <f>IF(M39*N39*O39&gt;0,SUM(M39:O39),0)</f>
        <v>943469</v>
      </c>
    </row>
    <row r="40" spans="2:20" ht="15" customHeight="1" x14ac:dyDescent="0.15">
      <c r="B40" s="138"/>
      <c r="C40" s="60" t="str">
        <f>C20</f>
        <v>R4/R3</v>
      </c>
      <c r="D40" s="12">
        <f>IF(D39&gt;0,D39/D38," ")</f>
        <v>1.6137094416837181</v>
      </c>
      <c r="E40" s="12">
        <f t="shared" ref="E40:P40" si="75">IF(E39&gt;0,E39/E38," ")</f>
        <v>2.0589940587074658</v>
      </c>
      <c r="F40" s="12">
        <f t="shared" si="75"/>
        <v>2.1263761467889908</v>
      </c>
      <c r="G40" s="12">
        <f t="shared" si="75"/>
        <v>1.4793397944981168</v>
      </c>
      <c r="H40" s="12">
        <f t="shared" si="75"/>
        <v>1.4958822469310691</v>
      </c>
      <c r="I40" s="12">
        <f>IF(I39&gt;0,I39/I38," ")</f>
        <v>1.9320193753131785</v>
      </c>
      <c r="J40" s="12">
        <f t="shared" si="75"/>
        <v>1.1979562188754023</v>
      </c>
      <c r="K40" s="12">
        <f>IF(K39&gt;0,K39/K38," ")</f>
        <v>1.0501586079744738</v>
      </c>
      <c r="L40" s="12">
        <f t="shared" si="75"/>
        <v>1.2483212214003838</v>
      </c>
      <c r="M40" s="12">
        <f t="shared" si="75"/>
        <v>1.3589887419304048</v>
      </c>
      <c r="N40" s="12">
        <f t="shared" si="75"/>
        <v>2.4324766417452683</v>
      </c>
      <c r="O40" s="12">
        <f t="shared" si="75"/>
        <v>1.7414136320203843</v>
      </c>
      <c r="P40" s="12">
        <f t="shared" si="75"/>
        <v>1.5690755707356998</v>
      </c>
      <c r="Q40" s="12">
        <f>IF(Q39&gt;0,Q39/Q38," ")</f>
        <v>1.9404888474003386</v>
      </c>
      <c r="R40" s="12">
        <f t="shared" ref="R40:T40" si="76">IF(R39&gt;0,R39/R38," ")</f>
        <v>1.6071778977037374</v>
      </c>
      <c r="S40" s="12">
        <f t="shared" si="76"/>
        <v>1.1626282067665257</v>
      </c>
      <c r="T40" s="12">
        <f t="shared" si="76"/>
        <v>1.6074286600232051</v>
      </c>
    </row>
    <row r="41" spans="2:20" ht="15" customHeight="1" x14ac:dyDescent="0.15">
      <c r="B41" s="138"/>
      <c r="C41" s="60" t="str">
        <f>C21</f>
        <v>R4/R2</v>
      </c>
      <c r="D41" s="12">
        <f>IF(D39&gt;0,D39/D37," ")</f>
        <v>2.6220157854299084</v>
      </c>
      <c r="E41" s="12">
        <f t="shared" ref="E41:P41" si="77">IF(E39&gt;0,E39/E37," ")</f>
        <v>4.3794555983650758</v>
      </c>
      <c r="F41" s="12">
        <f t="shared" si="77"/>
        <v>1.7049940741346192</v>
      </c>
      <c r="G41" s="12">
        <f t="shared" si="77"/>
        <v>1.318458977516304</v>
      </c>
      <c r="H41" s="12">
        <f t="shared" si="77"/>
        <v>1.2882046580790927</v>
      </c>
      <c r="I41" s="12">
        <f t="shared" si="77"/>
        <v>1.1861340277992756</v>
      </c>
      <c r="J41" s="12">
        <f t="shared" si="77"/>
        <v>1.0736826220450046</v>
      </c>
      <c r="K41" s="12">
        <f t="shared" si="77"/>
        <v>1.0962612068211348</v>
      </c>
      <c r="L41" s="12">
        <f t="shared" si="77"/>
        <v>1.9922222375177236</v>
      </c>
      <c r="M41" s="12">
        <f t="shared" si="77"/>
        <v>2.3368305271173533</v>
      </c>
      <c r="N41" s="12">
        <f t="shared" si="77"/>
        <v>2.3375307545106616</v>
      </c>
      <c r="O41" s="12">
        <f t="shared" si="77"/>
        <v>1.6829853273137698</v>
      </c>
      <c r="P41" s="12">
        <f t="shared" si="77"/>
        <v>1.5558808054473523</v>
      </c>
      <c r="Q41" s="12">
        <f>IF(Q39&gt;0,Q39/Q37," ")</f>
        <v>2.5434214836522031</v>
      </c>
      <c r="R41" s="12">
        <f t="shared" ref="R41:S41" si="78">IF(R39&gt;0,R39/R37," ")</f>
        <v>1.2620458661748553</v>
      </c>
      <c r="S41" s="12">
        <f t="shared" si="78"/>
        <v>1.218326442067009</v>
      </c>
      <c r="T41" s="12">
        <f>IF(T39&gt;0,T39/T37," ")</f>
        <v>2.0110177981455823</v>
      </c>
    </row>
    <row r="42" spans="2:20" ht="15" customHeight="1" x14ac:dyDescent="0.15">
      <c r="B42" s="139"/>
      <c r="C42" s="60" t="str">
        <f>C22</f>
        <v>R4/R1</v>
      </c>
      <c r="D42" s="12">
        <f>IF(D39&gt;0,D39/D36," ")</f>
        <v>0.70769236569842853</v>
      </c>
      <c r="E42" s="12">
        <f t="shared" ref="E42:P42" si="79">IF(E39&gt;0,E39/E36," ")</f>
        <v>0.7653547049520204</v>
      </c>
      <c r="F42" s="12">
        <f t="shared" si="79"/>
        <v>0.80508490930142806</v>
      </c>
      <c r="G42" s="12">
        <f t="shared" si="79"/>
        <v>0.8153587766452508</v>
      </c>
      <c r="H42" s="12">
        <f t="shared" si="79"/>
        <v>0.87532602257970771</v>
      </c>
      <c r="I42" s="12">
        <f t="shared" si="79"/>
        <v>0.87066267113560192</v>
      </c>
      <c r="J42" s="12">
        <f t="shared" si="79"/>
        <v>0.94675803900896149</v>
      </c>
      <c r="K42" s="12">
        <f t="shared" si="79"/>
        <v>0.90033795470874689</v>
      </c>
      <c r="L42" s="12">
        <f t="shared" si="79"/>
        <v>0.90056066857082406</v>
      </c>
      <c r="M42" s="12">
        <f t="shared" si="79"/>
        <v>0.75982205984709472</v>
      </c>
      <c r="N42" s="12">
        <f t="shared" si="79"/>
        <v>1.1562111774996409</v>
      </c>
      <c r="O42" s="12">
        <f t="shared" si="79"/>
        <v>2.3087033018591283</v>
      </c>
      <c r="P42" s="12">
        <f t="shared" si="79"/>
        <v>0.8865703548367273</v>
      </c>
      <c r="Q42" s="12">
        <f>IF(Q39&gt;0,Q39/Q36," ")</f>
        <v>0.76223391779350635</v>
      </c>
      <c r="R42" s="12">
        <f t="shared" ref="R42" si="80">IF(R39&gt;0,R39/R36," ")</f>
        <v>0.85477280446597503</v>
      </c>
      <c r="S42" s="12">
        <f>IF(S39&gt;0,S39/S36," ")</f>
        <v>0.9215959606191535</v>
      </c>
      <c r="T42" s="12">
        <f t="shared" ref="T42" si="81">IF(T39&gt;0,T39/T36," ")</f>
        <v>1.2242398369183696</v>
      </c>
    </row>
    <row r="43" spans="2:20" ht="15" customHeight="1" x14ac:dyDescent="0.15">
      <c r="D43" s="36"/>
    </row>
    <row r="44" spans="2:20" ht="15" customHeight="1" x14ac:dyDescent="0.15">
      <c r="B44" s="126" t="s">
        <v>50</v>
      </c>
      <c r="C44" s="33" t="s">
        <v>0</v>
      </c>
      <c r="D44" s="74" t="s">
        <v>1</v>
      </c>
      <c r="E44" s="74" t="s">
        <v>2</v>
      </c>
      <c r="F44" s="74" t="s">
        <v>3</v>
      </c>
      <c r="G44" s="74" t="s">
        <v>4</v>
      </c>
      <c r="H44" s="74" t="s">
        <v>5</v>
      </c>
      <c r="I44" s="74" t="s">
        <v>6</v>
      </c>
      <c r="J44" s="74" t="s">
        <v>7</v>
      </c>
      <c r="K44" s="74" t="s">
        <v>8</v>
      </c>
      <c r="L44" s="74" t="s">
        <v>9</v>
      </c>
      <c r="M44" s="74" t="s">
        <v>10</v>
      </c>
      <c r="N44" s="74" t="s">
        <v>11</v>
      </c>
      <c r="O44" s="74" t="s">
        <v>12</v>
      </c>
      <c r="P44" s="74" t="s">
        <v>21</v>
      </c>
      <c r="Q44" s="74" t="s">
        <v>22</v>
      </c>
      <c r="R44" s="74" t="s">
        <v>23</v>
      </c>
      <c r="S44" s="74" t="s">
        <v>24</v>
      </c>
      <c r="T44" s="74" t="s">
        <v>25</v>
      </c>
    </row>
    <row r="45" spans="2:20" ht="15" customHeight="1" x14ac:dyDescent="0.15">
      <c r="B45" s="132"/>
      <c r="C45" s="34" t="s">
        <v>27</v>
      </c>
      <c r="D45" s="40">
        <f t="shared" ref="D45" si="82">D366+D386+D406+D422</f>
        <v>91379</v>
      </c>
      <c r="E45" s="40">
        <f t="shared" ref="E45:O45" si="83">E366+E386+E406+E422</f>
        <v>136058</v>
      </c>
      <c r="F45" s="40">
        <f t="shared" si="83"/>
        <v>133309</v>
      </c>
      <c r="G45" s="40">
        <f t="shared" si="83"/>
        <v>124857</v>
      </c>
      <c r="H45" s="40">
        <f t="shared" si="83"/>
        <v>162657</v>
      </c>
      <c r="I45" s="40">
        <f t="shared" si="83"/>
        <v>149636</v>
      </c>
      <c r="J45" s="40">
        <f t="shared" si="83"/>
        <v>135593</v>
      </c>
      <c r="K45" s="40">
        <f t="shared" si="83"/>
        <v>97041</v>
      </c>
      <c r="L45" s="40">
        <f t="shared" si="83"/>
        <v>93378</v>
      </c>
      <c r="M45" s="40">
        <f t="shared" si="83"/>
        <v>73023</v>
      </c>
      <c r="N45" s="40">
        <f t="shared" si="83"/>
        <v>69250</v>
      </c>
      <c r="O45" s="40">
        <f t="shared" si="83"/>
        <v>88886</v>
      </c>
      <c r="P45" s="11">
        <f t="shared" ref="P45:P48" si="84">IF(D45*E45*F45*G45*H45*I45*J45*K45*L45*M45*N45*O45&gt;0,SUM(D45:O45),0)</f>
        <v>1355067</v>
      </c>
      <c r="Q45" s="11">
        <f t="shared" ref="Q45:Q55" si="85">IF(D45*E45*F45&gt;0,SUM(D45:F45),0)</f>
        <v>360746</v>
      </c>
      <c r="R45" s="11">
        <f t="shared" ref="R45:R55" si="86">IF(G45*H45*I45&gt;0,SUM(G45:I45),0)</f>
        <v>437150</v>
      </c>
      <c r="S45" s="11">
        <f t="shared" ref="S45:S55" si="87">IF(J45*K45*L45&gt;0,SUM(J45:L45),0)</f>
        <v>326012</v>
      </c>
      <c r="T45" s="11">
        <f t="shared" ref="T45:T48" si="88">IF(M45*N45*O45&gt;0,SUM(M45:O45),0)</f>
        <v>231159</v>
      </c>
    </row>
    <row r="46" spans="2:20" ht="15" customHeight="1" x14ac:dyDescent="0.15">
      <c r="B46" s="132"/>
      <c r="C46" s="35" t="s">
        <v>13</v>
      </c>
      <c r="D46" s="40">
        <f t="shared" ref="D46" si="89">D367+D387+D407+D423</f>
        <v>74000</v>
      </c>
      <c r="E46" s="40">
        <f t="shared" ref="E46:O46" si="90">E367+E387+E407+E423</f>
        <v>121866</v>
      </c>
      <c r="F46" s="40">
        <f t="shared" si="90"/>
        <v>98637</v>
      </c>
      <c r="G46" s="40">
        <f t="shared" si="90"/>
        <v>111425</v>
      </c>
      <c r="H46" s="40">
        <f t="shared" si="90"/>
        <v>142756</v>
      </c>
      <c r="I46" s="40">
        <f t="shared" si="90"/>
        <v>144597</v>
      </c>
      <c r="J46" s="40">
        <f t="shared" si="90"/>
        <v>122709</v>
      </c>
      <c r="K46" s="40">
        <f t="shared" si="90"/>
        <v>97884</v>
      </c>
      <c r="L46" s="40">
        <f t="shared" si="90"/>
        <v>92680</v>
      </c>
      <c r="M46" s="40">
        <f t="shared" si="90"/>
        <v>78632</v>
      </c>
      <c r="N46" s="40">
        <f t="shared" si="90"/>
        <v>73727</v>
      </c>
      <c r="O46" s="40">
        <f t="shared" si="90"/>
        <v>100097</v>
      </c>
      <c r="P46" s="11">
        <f t="shared" si="84"/>
        <v>1259010</v>
      </c>
      <c r="Q46" s="11">
        <f t="shared" si="85"/>
        <v>294503</v>
      </c>
      <c r="R46" s="11">
        <f t="shared" si="86"/>
        <v>398778</v>
      </c>
      <c r="S46" s="11">
        <f t="shared" si="87"/>
        <v>313273</v>
      </c>
      <c r="T46" s="11">
        <f t="shared" si="88"/>
        <v>252456</v>
      </c>
    </row>
    <row r="47" spans="2:20" ht="15" customHeight="1" x14ac:dyDescent="0.15">
      <c r="B47" s="132"/>
      <c r="C47" s="35" t="s">
        <v>26</v>
      </c>
      <c r="D47" s="40">
        <f t="shared" ref="D47" si="91">D368+D388+D408+D424</f>
        <v>85913</v>
      </c>
      <c r="E47" s="40">
        <f t="shared" ref="E47:O47" si="92">E368+E388+E408+E424</f>
        <v>131858</v>
      </c>
      <c r="F47" s="40">
        <f t="shared" si="92"/>
        <v>119313</v>
      </c>
      <c r="G47" s="40">
        <f t="shared" si="92"/>
        <v>126725</v>
      </c>
      <c r="H47" s="40">
        <f t="shared" si="92"/>
        <v>148090</v>
      </c>
      <c r="I47" s="40">
        <f t="shared" si="92"/>
        <v>130562</v>
      </c>
      <c r="J47" s="40">
        <f t="shared" si="92"/>
        <v>120000</v>
      </c>
      <c r="K47" s="40">
        <f t="shared" si="92"/>
        <v>84516</v>
      </c>
      <c r="L47" s="40">
        <f t="shared" si="92"/>
        <v>89479</v>
      </c>
      <c r="M47" s="40">
        <f t="shared" si="92"/>
        <v>83204</v>
      </c>
      <c r="N47" s="40">
        <f t="shared" si="92"/>
        <v>77328</v>
      </c>
      <c r="O47" s="40">
        <f t="shared" si="92"/>
        <v>57752</v>
      </c>
      <c r="P47" s="11">
        <f t="shared" si="84"/>
        <v>1254740</v>
      </c>
      <c r="Q47" s="11">
        <f t="shared" si="85"/>
        <v>337084</v>
      </c>
      <c r="R47" s="11">
        <f t="shared" si="86"/>
        <v>405377</v>
      </c>
      <c r="S47" s="11">
        <f t="shared" si="87"/>
        <v>293995</v>
      </c>
      <c r="T47" s="11">
        <f t="shared" si="88"/>
        <v>218284</v>
      </c>
    </row>
    <row r="48" spans="2:20" ht="15" customHeight="1" x14ac:dyDescent="0.15">
      <c r="B48" s="132"/>
      <c r="C48" s="35" t="s">
        <v>28</v>
      </c>
      <c r="D48" s="40">
        <f t="shared" ref="D48" si="93">D369+D389+D409+D425</f>
        <v>46694</v>
      </c>
      <c r="E48" s="40">
        <f t="shared" ref="E48:O48" si="94">E369+E389+E409+E425</f>
        <v>108609</v>
      </c>
      <c r="F48" s="40">
        <f t="shared" si="94"/>
        <v>87252</v>
      </c>
      <c r="G48" s="40">
        <f t="shared" si="94"/>
        <v>105084</v>
      </c>
      <c r="H48" s="40">
        <f t="shared" si="94"/>
        <v>152230</v>
      </c>
      <c r="I48" s="40">
        <f t="shared" si="94"/>
        <v>134417</v>
      </c>
      <c r="J48" s="40">
        <f t="shared" si="94"/>
        <v>121571</v>
      </c>
      <c r="K48" s="40">
        <f t="shared" si="94"/>
        <v>81685</v>
      </c>
      <c r="L48" s="40">
        <f t="shared" si="94"/>
        <v>90914</v>
      </c>
      <c r="M48" s="40">
        <f t="shared" si="94"/>
        <v>72830</v>
      </c>
      <c r="N48" s="40">
        <f t="shared" si="94"/>
        <v>59425</v>
      </c>
      <c r="O48" s="40">
        <f t="shared" si="94"/>
        <v>84779</v>
      </c>
      <c r="P48" s="11">
        <f t="shared" si="84"/>
        <v>1145490</v>
      </c>
      <c r="Q48" s="11">
        <f t="shared" si="85"/>
        <v>242555</v>
      </c>
      <c r="R48" s="11">
        <f t="shared" si="86"/>
        <v>391731</v>
      </c>
      <c r="S48" s="11">
        <f t="shared" si="87"/>
        <v>294170</v>
      </c>
      <c r="T48" s="11">
        <f t="shared" si="88"/>
        <v>217034</v>
      </c>
    </row>
    <row r="49" spans="2:20" ht="15" customHeight="1" x14ac:dyDescent="0.15">
      <c r="B49" s="132"/>
      <c r="C49" s="74" t="s">
        <v>29</v>
      </c>
      <c r="D49" s="40">
        <f t="shared" ref="D49" si="95">D370+D390+D410+D426</f>
        <v>76508</v>
      </c>
      <c r="E49" s="40">
        <f t="shared" ref="E49:O49" si="96">E370+E390+E410+E426</f>
        <v>128234</v>
      </c>
      <c r="F49" s="40">
        <f t="shared" si="96"/>
        <v>113315</v>
      </c>
      <c r="G49" s="40">
        <f t="shared" si="96"/>
        <v>110711</v>
      </c>
      <c r="H49" s="40">
        <f t="shared" si="96"/>
        <v>159226</v>
      </c>
      <c r="I49" s="40">
        <f t="shared" si="96"/>
        <v>133411</v>
      </c>
      <c r="J49" s="40">
        <f t="shared" si="96"/>
        <v>125097</v>
      </c>
      <c r="K49" s="40">
        <f t="shared" si="96"/>
        <v>85035</v>
      </c>
      <c r="L49" s="40">
        <f t="shared" si="96"/>
        <v>83181</v>
      </c>
      <c r="M49" s="40">
        <f t="shared" si="96"/>
        <v>66380</v>
      </c>
      <c r="N49" s="40">
        <f t="shared" si="96"/>
        <v>62238</v>
      </c>
      <c r="O49" s="40">
        <f t="shared" si="96"/>
        <v>82590</v>
      </c>
      <c r="P49" s="38">
        <f t="shared" ref="P49:P55" si="97">IF(D49*E49*F49*G49*H49*I49*J49*K49*L49*M49*N49*O49&gt;0,SUM(D49:O49),0)</f>
        <v>1225926</v>
      </c>
      <c r="Q49" s="38">
        <f t="shared" si="85"/>
        <v>318057</v>
      </c>
      <c r="R49" s="38">
        <f t="shared" si="86"/>
        <v>403348</v>
      </c>
      <c r="S49" s="38">
        <f t="shared" si="87"/>
        <v>293313</v>
      </c>
      <c r="T49" s="38">
        <f t="shared" ref="T49:T54" si="98">IF(M49*N49*O49&gt;0,SUM(M49:O49),0)</f>
        <v>211208</v>
      </c>
    </row>
    <row r="50" spans="2:20" ht="15" customHeight="1" x14ac:dyDescent="0.15">
      <c r="B50" s="132"/>
      <c r="C50" s="74" t="s">
        <v>30</v>
      </c>
      <c r="D50" s="40">
        <f t="shared" ref="D50" si="99">D371+D391+D411+D427</f>
        <v>86227</v>
      </c>
      <c r="E50" s="40">
        <f t="shared" ref="E50:O50" si="100">E371+E391+E411+E427</f>
        <v>132575</v>
      </c>
      <c r="F50" s="40">
        <f t="shared" si="100"/>
        <v>123535</v>
      </c>
      <c r="G50" s="40">
        <f t="shared" si="100"/>
        <v>122435</v>
      </c>
      <c r="H50" s="40">
        <f t="shared" si="100"/>
        <v>157259</v>
      </c>
      <c r="I50" s="40">
        <f t="shared" si="100"/>
        <v>135132</v>
      </c>
      <c r="J50" s="40">
        <f t="shared" si="100"/>
        <v>121656</v>
      </c>
      <c r="K50" s="40">
        <f t="shared" si="100"/>
        <v>87943</v>
      </c>
      <c r="L50" s="40">
        <f t="shared" si="100"/>
        <v>91471</v>
      </c>
      <c r="M50" s="40">
        <f t="shared" si="100"/>
        <v>74854</v>
      </c>
      <c r="N50" s="40">
        <f t="shared" si="100"/>
        <v>66291</v>
      </c>
      <c r="O50" s="40">
        <f t="shared" si="100"/>
        <v>84475</v>
      </c>
      <c r="P50" s="38">
        <f t="shared" si="97"/>
        <v>1283853</v>
      </c>
      <c r="Q50" s="38">
        <f t="shared" si="85"/>
        <v>342337</v>
      </c>
      <c r="R50" s="38">
        <f t="shared" si="86"/>
        <v>414826</v>
      </c>
      <c r="S50" s="38">
        <f t="shared" si="87"/>
        <v>301070</v>
      </c>
      <c r="T50" s="38">
        <f t="shared" si="98"/>
        <v>225620</v>
      </c>
    </row>
    <row r="51" spans="2:20" ht="15" customHeight="1" x14ac:dyDescent="0.15">
      <c r="B51" s="132"/>
      <c r="C51" s="74" t="s">
        <v>31</v>
      </c>
      <c r="D51" s="40">
        <f t="shared" ref="D51" si="101">D372+D392+D412+D428</f>
        <v>83500</v>
      </c>
      <c r="E51" s="40">
        <f t="shared" ref="E51:O51" si="102">E372+E392+E412+E428</f>
        <v>126539</v>
      </c>
      <c r="F51" s="40">
        <f t="shared" si="102"/>
        <v>109697</v>
      </c>
      <c r="G51" s="40">
        <f t="shared" si="102"/>
        <v>113115</v>
      </c>
      <c r="H51" s="40">
        <f t="shared" si="102"/>
        <v>144425</v>
      </c>
      <c r="I51" s="40">
        <f t="shared" si="102"/>
        <v>129635</v>
      </c>
      <c r="J51" s="40">
        <f t="shared" si="102"/>
        <v>123425</v>
      </c>
      <c r="K51" s="40">
        <f t="shared" si="102"/>
        <v>99115</v>
      </c>
      <c r="L51" s="40">
        <f t="shared" si="102"/>
        <v>98027</v>
      </c>
      <c r="M51" s="40">
        <f t="shared" si="102"/>
        <v>81688</v>
      </c>
      <c r="N51" s="40">
        <f t="shared" si="102"/>
        <v>78547</v>
      </c>
      <c r="O51" s="40">
        <f t="shared" si="102"/>
        <v>95968</v>
      </c>
      <c r="P51" s="38">
        <f t="shared" si="97"/>
        <v>1283681</v>
      </c>
      <c r="Q51" s="38">
        <f t="shared" si="85"/>
        <v>319736</v>
      </c>
      <c r="R51" s="38">
        <f t="shared" si="86"/>
        <v>387175</v>
      </c>
      <c r="S51" s="38">
        <f t="shared" si="87"/>
        <v>320567</v>
      </c>
      <c r="T51" s="38">
        <f t="shared" si="98"/>
        <v>256203</v>
      </c>
    </row>
    <row r="52" spans="2:20" ht="15" customHeight="1" x14ac:dyDescent="0.15">
      <c r="B52" s="132"/>
      <c r="C52" s="74" t="s">
        <v>34</v>
      </c>
      <c r="D52" s="40">
        <f t="shared" ref="D52" si="103">D373+D393+D413+D429</f>
        <v>94111</v>
      </c>
      <c r="E52" s="40">
        <f t="shared" ref="E52:O52" si="104">E373+E393+E413+E429</f>
        <v>121552</v>
      </c>
      <c r="F52" s="40">
        <f t="shared" si="104"/>
        <v>105561</v>
      </c>
      <c r="G52" s="40">
        <f t="shared" si="104"/>
        <v>122298</v>
      </c>
      <c r="H52" s="40">
        <f t="shared" si="104"/>
        <v>149414</v>
      </c>
      <c r="I52" s="40">
        <f t="shared" si="104"/>
        <v>129362</v>
      </c>
      <c r="J52" s="40">
        <f t="shared" si="104"/>
        <v>119191</v>
      </c>
      <c r="K52" s="40">
        <f t="shared" si="104"/>
        <v>92114</v>
      </c>
      <c r="L52" s="40">
        <f t="shared" si="104"/>
        <v>94959</v>
      </c>
      <c r="M52" s="40">
        <f t="shared" si="104"/>
        <v>81409</v>
      </c>
      <c r="N52" s="40">
        <f t="shared" si="104"/>
        <v>76432</v>
      </c>
      <c r="O52" s="40">
        <f t="shared" si="104"/>
        <v>88235</v>
      </c>
      <c r="P52" s="38">
        <f t="shared" si="97"/>
        <v>1274638</v>
      </c>
      <c r="Q52" s="38">
        <f t="shared" si="85"/>
        <v>321224</v>
      </c>
      <c r="R52" s="38">
        <f t="shared" si="86"/>
        <v>401074</v>
      </c>
      <c r="S52" s="38">
        <f t="shared" si="87"/>
        <v>306264</v>
      </c>
      <c r="T52" s="38">
        <f t="shared" si="98"/>
        <v>246076</v>
      </c>
    </row>
    <row r="53" spans="2:20" ht="15" customHeight="1" x14ac:dyDescent="0.15">
      <c r="B53" s="132"/>
      <c r="C53" s="60" t="s">
        <v>35</v>
      </c>
      <c r="D53" s="40">
        <f t="shared" ref="D53" si="105">D374+D394+D414+D430</f>
        <v>94628</v>
      </c>
      <c r="E53" s="40">
        <f t="shared" ref="E53:O53" si="106">E374+E394+E414+E430</f>
        <v>133204</v>
      </c>
      <c r="F53" s="40">
        <f t="shared" si="106"/>
        <v>131161</v>
      </c>
      <c r="G53" s="40">
        <f t="shared" si="106"/>
        <v>140740</v>
      </c>
      <c r="H53" s="40">
        <f t="shared" si="106"/>
        <v>164702</v>
      </c>
      <c r="I53" s="40">
        <f t="shared" si="106"/>
        <v>138280</v>
      </c>
      <c r="J53" s="40">
        <f t="shared" si="106"/>
        <v>129270</v>
      </c>
      <c r="K53" s="40">
        <f t="shared" si="106"/>
        <v>91207</v>
      </c>
      <c r="L53" s="40">
        <f t="shared" si="106"/>
        <v>88863</v>
      </c>
      <c r="M53" s="40">
        <f t="shared" si="106"/>
        <v>78624</v>
      </c>
      <c r="N53" s="40">
        <f t="shared" si="106"/>
        <v>72143</v>
      </c>
      <c r="O53" s="40">
        <f t="shared" si="106"/>
        <v>92513</v>
      </c>
      <c r="P53" s="38">
        <f t="shared" si="97"/>
        <v>1355335</v>
      </c>
      <c r="Q53" s="38">
        <f t="shared" si="85"/>
        <v>358993</v>
      </c>
      <c r="R53" s="38">
        <f t="shared" si="86"/>
        <v>443722</v>
      </c>
      <c r="S53" s="38">
        <f t="shared" si="87"/>
        <v>309340</v>
      </c>
      <c r="T53" s="38">
        <f t="shared" si="98"/>
        <v>243280</v>
      </c>
    </row>
    <row r="54" spans="2:20" ht="15" customHeight="1" x14ac:dyDescent="0.15">
      <c r="B54" s="132"/>
      <c r="C54" s="74" t="s">
        <v>36</v>
      </c>
      <c r="D54" s="40">
        <f t="shared" ref="D54" si="107">D375+D395+D415+D431</f>
        <v>83998</v>
      </c>
      <c r="E54" s="40">
        <f t="shared" ref="E54:O54" si="108">E375+E395+E415+E431</f>
        <v>116692</v>
      </c>
      <c r="F54" s="40">
        <f t="shared" si="108"/>
        <v>111155</v>
      </c>
      <c r="G54" s="40">
        <f t="shared" si="108"/>
        <v>124477</v>
      </c>
      <c r="H54" s="40">
        <f t="shared" si="108"/>
        <v>146786</v>
      </c>
      <c r="I54" s="40">
        <f t="shared" si="108"/>
        <v>120411</v>
      </c>
      <c r="J54" s="40">
        <f t="shared" si="108"/>
        <v>115116</v>
      </c>
      <c r="K54" s="40">
        <f t="shared" si="108"/>
        <v>84436</v>
      </c>
      <c r="L54" s="40">
        <f t="shared" si="108"/>
        <v>87132</v>
      </c>
      <c r="M54" s="40">
        <f t="shared" si="108"/>
        <v>71101</v>
      </c>
      <c r="N54" s="40">
        <f t="shared" si="108"/>
        <v>67580</v>
      </c>
      <c r="O54" s="40">
        <f t="shared" si="108"/>
        <v>80865</v>
      </c>
      <c r="P54" s="38">
        <f t="shared" si="97"/>
        <v>1209749</v>
      </c>
      <c r="Q54" s="38">
        <f t="shared" si="85"/>
        <v>311845</v>
      </c>
      <c r="R54" s="38">
        <f t="shared" si="86"/>
        <v>391674</v>
      </c>
      <c r="S54" s="38">
        <f t="shared" si="87"/>
        <v>286684</v>
      </c>
      <c r="T54" s="38">
        <f t="shared" si="98"/>
        <v>219546</v>
      </c>
    </row>
    <row r="55" spans="2:20" ht="15" customHeight="1" x14ac:dyDescent="0.15">
      <c r="B55" s="132"/>
      <c r="C55" s="74" t="s">
        <v>37</v>
      </c>
      <c r="D55" s="40">
        <f t="shared" ref="D55" si="109">D376+D396+D416+D432</f>
        <v>80086</v>
      </c>
      <c r="E55" s="40">
        <f t="shared" ref="E55:O55" si="110">E376+E396+E416+E432</f>
        <v>107197</v>
      </c>
      <c r="F55" s="40">
        <f t="shared" si="110"/>
        <v>102506</v>
      </c>
      <c r="G55" s="40">
        <f t="shared" si="110"/>
        <v>111675</v>
      </c>
      <c r="H55" s="40">
        <f t="shared" si="110"/>
        <v>139365</v>
      </c>
      <c r="I55" s="40">
        <f t="shared" si="110"/>
        <v>82705</v>
      </c>
      <c r="J55" s="40">
        <f t="shared" si="110"/>
        <v>98125</v>
      </c>
      <c r="K55" s="40">
        <f t="shared" si="110"/>
        <v>83970</v>
      </c>
      <c r="L55" s="40">
        <f t="shared" si="110"/>
        <v>91821</v>
      </c>
      <c r="M55" s="40">
        <f t="shared" si="110"/>
        <v>80796</v>
      </c>
      <c r="N55" s="40">
        <f t="shared" si="110"/>
        <v>70417</v>
      </c>
      <c r="O55" s="40">
        <f t="shared" si="110"/>
        <v>88325</v>
      </c>
      <c r="P55" s="38">
        <f t="shared" si="97"/>
        <v>1136988</v>
      </c>
      <c r="Q55" s="38">
        <f t="shared" si="85"/>
        <v>289789</v>
      </c>
      <c r="R55" s="38">
        <f t="shared" si="86"/>
        <v>333745</v>
      </c>
      <c r="S55" s="38">
        <f t="shared" si="87"/>
        <v>273916</v>
      </c>
      <c r="T55" s="38">
        <f t="shared" ref="T55" si="111">IF(M55*N55*O55&gt;0,SUM(M55:O55),0)</f>
        <v>239538</v>
      </c>
    </row>
    <row r="56" spans="2:20" ht="15" customHeight="1" x14ac:dyDescent="0.15">
      <c r="B56" s="132"/>
      <c r="C56" s="60" t="s">
        <v>38</v>
      </c>
      <c r="D56" s="40">
        <f t="shared" ref="D56" si="112">D377+D397+D417+D433</f>
        <v>81116</v>
      </c>
      <c r="E56" s="40">
        <f t="shared" ref="E56:O56" si="113">E377+E397+E417+E433</f>
        <v>105275</v>
      </c>
      <c r="F56" s="40">
        <f t="shared" si="113"/>
        <v>92498</v>
      </c>
      <c r="G56" s="40">
        <f t="shared" si="113"/>
        <v>98007</v>
      </c>
      <c r="H56" s="40">
        <f t="shared" si="113"/>
        <v>125440</v>
      </c>
      <c r="I56" s="40">
        <f t="shared" si="113"/>
        <v>115961</v>
      </c>
      <c r="J56" s="40">
        <f t="shared" si="113"/>
        <v>98163</v>
      </c>
      <c r="K56" s="40">
        <f t="shared" si="113"/>
        <v>81701</v>
      </c>
      <c r="L56" s="40">
        <f t="shared" si="113"/>
        <v>79061</v>
      </c>
      <c r="M56" s="40">
        <f t="shared" si="113"/>
        <v>74113</v>
      </c>
      <c r="N56" s="40">
        <f t="shared" si="113"/>
        <v>50906</v>
      </c>
      <c r="O56" s="40">
        <f t="shared" si="113"/>
        <v>18250</v>
      </c>
      <c r="P56" s="38">
        <f t="shared" ref="P56" si="114">IF(D56*E56*F56*G56*H56*I56*J56*K56*L56*M56*N56*O56&gt;0,SUM(D56:O56),0)</f>
        <v>1020491</v>
      </c>
      <c r="Q56" s="38">
        <f t="shared" ref="Q56" si="115">IF(D56*E56*F56&gt;0,SUM(D56:F56),0)</f>
        <v>278889</v>
      </c>
      <c r="R56" s="38">
        <f t="shared" ref="R56" si="116">IF(G56*H56*I56&gt;0,SUM(G56:I56),0)</f>
        <v>339408</v>
      </c>
      <c r="S56" s="38">
        <f t="shared" ref="S56" si="117">IF(J56*K56*L56&gt;0,SUM(J56:L56),0)</f>
        <v>258925</v>
      </c>
      <c r="T56" s="38">
        <f t="shared" ref="T56" si="118">IF(M56*N56*O56&gt;0,SUM(M56:O56),0)</f>
        <v>143269</v>
      </c>
    </row>
    <row r="57" spans="2:20" ht="15" customHeight="1" x14ac:dyDescent="0.15">
      <c r="B57" s="132"/>
      <c r="C57" s="60" t="s">
        <v>41</v>
      </c>
      <c r="D57" s="40">
        <f t="shared" ref="D57" si="119">D378+D398+D418+D434</f>
        <v>7203</v>
      </c>
      <c r="E57" s="40">
        <f t="shared" ref="E57:O57" si="120">E378+E398+E418+E434</f>
        <v>1891</v>
      </c>
      <c r="F57" s="40">
        <f t="shared" si="120"/>
        <v>6809</v>
      </c>
      <c r="G57" s="40">
        <f t="shared" si="120"/>
        <v>28690</v>
      </c>
      <c r="H57" s="40">
        <f t="shared" si="120"/>
        <v>46679</v>
      </c>
      <c r="I57" s="40">
        <f t="shared" si="120"/>
        <v>58632</v>
      </c>
      <c r="J57" s="40">
        <f t="shared" si="120"/>
        <v>75208</v>
      </c>
      <c r="K57" s="40">
        <f t="shared" si="120"/>
        <v>66010</v>
      </c>
      <c r="L57" s="40">
        <f t="shared" si="120"/>
        <v>32473</v>
      </c>
      <c r="M57" s="40">
        <f t="shared" si="120"/>
        <v>10634</v>
      </c>
      <c r="N57" s="40">
        <f t="shared" si="120"/>
        <v>10958</v>
      </c>
      <c r="O57" s="40">
        <f t="shared" si="120"/>
        <v>31621</v>
      </c>
      <c r="P57" s="38">
        <f>IF(D57*E57*F57*G57*H57*I57*J57*K57*L57*M57*N57*O57&gt;0,SUM(D57:O57),0)</f>
        <v>376808</v>
      </c>
      <c r="Q57" s="38">
        <f>IF(D57*E57*F57&gt;0,SUM(D57:F57),0)</f>
        <v>15903</v>
      </c>
      <c r="R57" s="38">
        <f t="shared" ref="R57" si="121">IF(G57*H57*I57&gt;0,SUM(G57:I57),0)</f>
        <v>134001</v>
      </c>
      <c r="S57" s="38">
        <f t="shared" ref="S57" si="122">IF(J57*K57*L57&gt;0,SUM(J57:L57),0)</f>
        <v>173691</v>
      </c>
      <c r="T57" s="38">
        <f t="shared" ref="T57" si="123">IF(M57*N57*O57&gt;0,SUM(M57:O57),0)</f>
        <v>53213</v>
      </c>
    </row>
    <row r="58" spans="2:20" ht="15" customHeight="1" x14ac:dyDescent="0.15">
      <c r="B58" s="132"/>
      <c r="C58" s="60" t="s">
        <v>46</v>
      </c>
      <c r="D58" s="40">
        <f t="shared" ref="D58:D59" si="124">D379+D399+D419+D435</f>
        <v>29990.62031782066</v>
      </c>
      <c r="E58" s="40">
        <f t="shared" ref="E58:O58" si="125">E379+E399+E419+E435</f>
        <v>25158.510434782609</v>
      </c>
      <c r="F58" s="40">
        <f t="shared" si="125"/>
        <v>10898.08849418422</v>
      </c>
      <c r="G58" s="40">
        <f t="shared" si="125"/>
        <v>35520.110594445141</v>
      </c>
      <c r="H58" s="40">
        <f t="shared" si="125"/>
        <v>37733.034616880592</v>
      </c>
      <c r="I58" s="40">
        <f t="shared" si="125"/>
        <v>20816.555353602114</v>
      </c>
      <c r="J58" s="40">
        <f t="shared" si="125"/>
        <v>53327.195215791231</v>
      </c>
      <c r="K58" s="40">
        <f t="shared" si="125"/>
        <v>58297.024940047959</v>
      </c>
      <c r="L58" s="40">
        <f t="shared" si="125"/>
        <v>54970.783761043334</v>
      </c>
      <c r="M58" s="40">
        <f t="shared" si="125"/>
        <v>38224.991853360487</v>
      </c>
      <c r="N58" s="40">
        <f t="shared" si="125"/>
        <v>15346.739242132306</v>
      </c>
      <c r="O58" s="40">
        <f t="shared" si="125"/>
        <v>34439.155154091393</v>
      </c>
      <c r="P58" s="38">
        <f>IF(D58*E58*F58*G58*H58*I58*J58*K58*L58*M58*N58*O58&gt;0,SUM(D58:O58),0)</f>
        <v>414722.80997818196</v>
      </c>
      <c r="Q58" s="38">
        <f>IF(D58*E58*F58&gt;0,SUM(D58:F58),0)</f>
        <v>66047.219246787485</v>
      </c>
      <c r="R58" s="38">
        <f>IF(G58*H58*I58&gt;0,SUM(G58:I58),0)</f>
        <v>94069.700564927844</v>
      </c>
      <c r="S58" s="38">
        <f>IF(H58*I58*J58&gt;0,SUM(H58:J58),0)</f>
        <v>111876.78518627393</v>
      </c>
      <c r="T58" s="38">
        <f>IF(I58*J58*K58&gt;0,SUM(I58:K58),0)</f>
        <v>132440.7755094413</v>
      </c>
    </row>
    <row r="59" spans="2:20" ht="15" customHeight="1" x14ac:dyDescent="0.15">
      <c r="B59" s="132"/>
      <c r="C59" s="60" t="s">
        <v>90</v>
      </c>
      <c r="D59" s="40">
        <f t="shared" si="124"/>
        <v>58015</v>
      </c>
      <c r="E59" s="40">
        <f t="shared" ref="E59:O59" si="126">E380+E400+E420+E436</f>
        <v>75596</v>
      </c>
      <c r="F59" s="40">
        <f t="shared" si="126"/>
        <v>63649</v>
      </c>
      <c r="G59" s="40">
        <f t="shared" si="126"/>
        <v>73293</v>
      </c>
      <c r="H59" s="40">
        <f t="shared" si="126"/>
        <v>92040</v>
      </c>
      <c r="I59" s="40">
        <f t="shared" si="126"/>
        <v>79801</v>
      </c>
      <c r="J59" s="40">
        <f t="shared" si="126"/>
        <v>79475</v>
      </c>
      <c r="K59" s="40">
        <f t="shared" si="126"/>
        <v>87629</v>
      </c>
      <c r="L59" s="40">
        <f t="shared" si="126"/>
        <v>91052</v>
      </c>
      <c r="M59" s="40">
        <f t="shared" si="126"/>
        <v>56891</v>
      </c>
      <c r="N59" s="40">
        <f t="shared" si="126"/>
        <v>49525</v>
      </c>
      <c r="O59" s="40">
        <f t="shared" si="126"/>
        <v>76466</v>
      </c>
      <c r="P59" s="38">
        <f>IF(D59*E59*F59*G59*H59*I59*J59*K59*L59*M59*N59*O59&gt;0,SUM(D59:O59),0)</f>
        <v>883432</v>
      </c>
      <c r="Q59" s="38">
        <f t="shared" ref="Q59" si="127">IF(D59*E59*F59&gt;0,SUM(D59:F59),0)</f>
        <v>197260</v>
      </c>
      <c r="R59" s="38">
        <f>IF(G59*H59*I59&gt;0,SUM(G59:I59),0)</f>
        <v>245134</v>
      </c>
      <c r="S59" s="38">
        <f>IF(J59*K59*L59&gt;0,SUM(J59:L59),0)</f>
        <v>258156</v>
      </c>
      <c r="T59" s="38">
        <f>IF(M59*N59*O59&gt;0,SUM(M59:O59),0)</f>
        <v>182882</v>
      </c>
    </row>
    <row r="60" spans="2:20" ht="15" customHeight="1" x14ac:dyDescent="0.15">
      <c r="B60" s="132"/>
      <c r="C60" s="60" t="s">
        <v>93</v>
      </c>
      <c r="D60" s="12">
        <f>IF(D59&gt;0,D59/D58," ")</f>
        <v>1.9344381471672007</v>
      </c>
      <c r="E60" s="12">
        <f t="shared" ref="E60:H60" si="128">IF(E59&gt;0,E59/E58," ")</f>
        <v>3.0047883874510162</v>
      </c>
      <c r="F60" s="12">
        <f t="shared" si="128"/>
        <v>5.8403820113927667</v>
      </c>
      <c r="G60" s="12">
        <f t="shared" si="128"/>
        <v>2.0634226294177704</v>
      </c>
      <c r="H60" s="12">
        <f t="shared" si="128"/>
        <v>2.4392419251332664</v>
      </c>
      <c r="I60" s="12">
        <f>IF(I59&gt;0,I59/I58," ")</f>
        <v>3.8335353109317949</v>
      </c>
      <c r="J60" s="12">
        <f t="shared" ref="J60:P60" si="129">IF(J59&gt;0,J59/J58," ")</f>
        <v>1.4903277713819438</v>
      </c>
      <c r="K60" s="12">
        <f t="shared" si="129"/>
        <v>1.5031470317759221</v>
      </c>
      <c r="L60" s="12">
        <f t="shared" si="129"/>
        <v>1.6563707804458607</v>
      </c>
      <c r="M60" s="12">
        <f t="shared" si="129"/>
        <v>1.4883194800471493</v>
      </c>
      <c r="N60" s="12">
        <f t="shared" si="129"/>
        <v>3.2270698823132475</v>
      </c>
      <c r="O60" s="12">
        <f t="shared" si="129"/>
        <v>2.2203215978402357</v>
      </c>
      <c r="P60" s="12">
        <f t="shared" si="129"/>
        <v>2.130174609991855</v>
      </c>
      <c r="Q60" s="12">
        <f>IF(Q59&gt;0,Q59/Q58," ")</f>
        <v>2.986651099767454</v>
      </c>
      <c r="R60" s="12">
        <f t="shared" ref="R60:T60" si="130">IF(R59&gt;0,R59/R58," ")</f>
        <v>2.6058762654485763</v>
      </c>
      <c r="S60" s="12">
        <f t="shared" si="130"/>
        <v>2.3075028440455485</v>
      </c>
      <c r="T60" s="12">
        <f t="shared" si="130"/>
        <v>1.3808587219195414</v>
      </c>
    </row>
    <row r="61" spans="2:20" ht="15" customHeight="1" x14ac:dyDescent="0.15">
      <c r="B61" s="132"/>
      <c r="C61" s="60" t="s">
        <v>96</v>
      </c>
      <c r="D61" s="12">
        <f>IF(D59&gt;0,D59/D57," ")</f>
        <v>8.0542829376648619</v>
      </c>
      <c r="E61" s="12">
        <f>IF(E59&gt;0,E59/E57," ")</f>
        <v>39.976731887890004</v>
      </c>
      <c r="F61" s="12">
        <f t="shared" ref="F61:P61" si="131">IF(F59&gt;0,F59/F57," ")</f>
        <v>9.347775003671611</v>
      </c>
      <c r="G61" s="12">
        <f t="shared" si="131"/>
        <v>2.5546531892645521</v>
      </c>
      <c r="H61" s="12">
        <f t="shared" si="131"/>
        <v>1.9717646050686604</v>
      </c>
      <c r="I61" s="12">
        <f t="shared" si="131"/>
        <v>1.3610485741574567</v>
      </c>
      <c r="J61" s="12">
        <f t="shared" si="131"/>
        <v>1.0567359855334539</v>
      </c>
      <c r="K61" s="12">
        <f t="shared" si="131"/>
        <v>1.3275109831843661</v>
      </c>
      <c r="L61" s="12">
        <f t="shared" si="131"/>
        <v>2.8039294182859607</v>
      </c>
      <c r="M61" s="12">
        <f t="shared" si="131"/>
        <v>5.349915365807786</v>
      </c>
      <c r="N61" s="12">
        <f t="shared" si="131"/>
        <v>4.5195291111516704</v>
      </c>
      <c r="O61" s="12">
        <f t="shared" si="131"/>
        <v>2.418203092881313</v>
      </c>
      <c r="P61" s="12">
        <f t="shared" si="131"/>
        <v>2.3445149784505639</v>
      </c>
      <c r="Q61" s="12">
        <f>IF(Q59&gt;0,Q59/Q57," ")</f>
        <v>12.403948940451487</v>
      </c>
      <c r="R61" s="12">
        <f t="shared" ref="R61:S61" si="132">IF(R59&gt;0,R59/R57," ")</f>
        <v>1.8293445571301707</v>
      </c>
      <c r="S61" s="12">
        <f t="shared" si="132"/>
        <v>1.486294626664594</v>
      </c>
      <c r="T61" s="12">
        <f>IF(T59&gt;0,T59/T57," ")</f>
        <v>3.4367917614116852</v>
      </c>
    </row>
    <row r="62" spans="2:20" ht="15" customHeight="1" x14ac:dyDescent="0.15">
      <c r="B62" s="133"/>
      <c r="C62" s="60" t="s">
        <v>98</v>
      </c>
      <c r="D62" s="12">
        <f>IF(D59&gt;0,D59/D56," ")</f>
        <v>0.71521031609053698</v>
      </c>
      <c r="E62" s="12">
        <f t="shared" ref="E62:P62" si="133">IF(E59&gt;0,E59/E56," ")</f>
        <v>0.71808121586321538</v>
      </c>
      <c r="F62" s="12">
        <f t="shared" si="133"/>
        <v>0.68811217539838698</v>
      </c>
      <c r="G62" s="12">
        <f t="shared" si="133"/>
        <v>0.74783433836358626</v>
      </c>
      <c r="H62" s="12">
        <f t="shared" si="133"/>
        <v>0.73373724489795922</v>
      </c>
      <c r="I62" s="12">
        <f t="shared" si="133"/>
        <v>0.68817102301635891</v>
      </c>
      <c r="J62" s="12">
        <f t="shared" si="133"/>
        <v>0.80962277029023155</v>
      </c>
      <c r="K62" s="12">
        <f t="shared" si="133"/>
        <v>1.0725572514412309</v>
      </c>
      <c r="L62" s="12">
        <f t="shared" si="133"/>
        <v>1.1516676996243407</v>
      </c>
      <c r="M62" s="12">
        <f t="shared" si="133"/>
        <v>0.76762511300311687</v>
      </c>
      <c r="N62" s="12">
        <f t="shared" si="133"/>
        <v>0.9728715672022944</v>
      </c>
      <c r="O62" s="12">
        <f t="shared" si="133"/>
        <v>4.1899178082191781</v>
      </c>
      <c r="P62" s="12">
        <f t="shared" si="133"/>
        <v>0.86569308303551917</v>
      </c>
      <c r="Q62" s="12">
        <f>IF(Q59&gt;0,Q59/Q56," ")</f>
        <v>0.70730649111295174</v>
      </c>
      <c r="R62" s="12">
        <f t="shared" ref="R62" si="134">IF(R59&gt;0,R59/R56," ")</f>
        <v>0.72223990006128314</v>
      </c>
      <c r="S62" s="12">
        <f>IF(S59&gt;0,S59/S56," ")</f>
        <v>0.9970300280003862</v>
      </c>
      <c r="T62" s="12">
        <f t="shared" ref="T62" si="135">IF(T59&gt;0,T59/T56," ")</f>
        <v>1.2764938681780427</v>
      </c>
    </row>
    <row r="63" spans="2:20" ht="15" customHeight="1" x14ac:dyDescent="0.15">
      <c r="B63" s="3"/>
      <c r="C63" s="30"/>
      <c r="D63" s="36"/>
      <c r="E63" s="31"/>
      <c r="F63" s="31"/>
      <c r="G63" s="32"/>
      <c r="H63" s="32"/>
      <c r="I63" s="32"/>
      <c r="J63" s="32"/>
      <c r="K63" s="32"/>
      <c r="L63" s="32"/>
      <c r="M63" s="32"/>
      <c r="N63" s="32"/>
      <c r="O63" s="32"/>
      <c r="P63" s="31"/>
      <c r="Q63" s="31"/>
      <c r="R63" s="31"/>
      <c r="S63" s="31"/>
      <c r="T63" s="31"/>
    </row>
    <row r="64" spans="2:20" ht="15" customHeight="1" x14ac:dyDescent="0.15">
      <c r="B64" s="126" t="s">
        <v>51</v>
      </c>
      <c r="C64" s="33" t="s">
        <v>0</v>
      </c>
      <c r="D64" s="74" t="s">
        <v>1</v>
      </c>
      <c r="E64" s="74" t="s">
        <v>2</v>
      </c>
      <c r="F64" s="74" t="s">
        <v>3</v>
      </c>
      <c r="G64" s="74" t="s">
        <v>4</v>
      </c>
      <c r="H64" s="74" t="s">
        <v>5</v>
      </c>
      <c r="I64" s="74" t="s">
        <v>6</v>
      </c>
      <c r="J64" s="74" t="s">
        <v>7</v>
      </c>
      <c r="K64" s="74" t="s">
        <v>8</v>
      </c>
      <c r="L64" s="74" t="s">
        <v>9</v>
      </c>
      <c r="M64" s="74" t="s">
        <v>10</v>
      </c>
      <c r="N64" s="74" t="s">
        <v>11</v>
      </c>
      <c r="O64" s="74" t="s">
        <v>12</v>
      </c>
      <c r="P64" s="74" t="s">
        <v>21</v>
      </c>
      <c r="Q64" s="74" t="s">
        <v>22</v>
      </c>
      <c r="R64" s="74" t="s">
        <v>23</v>
      </c>
      <c r="S64" s="74" t="s">
        <v>24</v>
      </c>
      <c r="T64" s="74" t="s">
        <v>25</v>
      </c>
    </row>
    <row r="65" spans="2:20" ht="15" customHeight="1" x14ac:dyDescent="0.15">
      <c r="B65" s="132"/>
      <c r="C65" s="34" t="s">
        <v>27</v>
      </c>
      <c r="D65" s="40">
        <f t="shared" ref="D65" si="136">D443+D463+D483+D503+D523+D543+D563</f>
        <v>132070</v>
      </c>
      <c r="E65" s="40">
        <f t="shared" ref="E65:O65" si="137">E443+E463+E483+E503+E523+E543+E563</f>
        <v>424274</v>
      </c>
      <c r="F65" s="40">
        <f t="shared" si="137"/>
        <v>444443</v>
      </c>
      <c r="G65" s="40">
        <f t="shared" si="137"/>
        <v>560953</v>
      </c>
      <c r="H65" s="40">
        <f t="shared" si="137"/>
        <v>728504</v>
      </c>
      <c r="I65" s="40">
        <f t="shared" si="137"/>
        <v>528396</v>
      </c>
      <c r="J65" s="40">
        <f t="shared" si="137"/>
        <v>361592</v>
      </c>
      <c r="K65" s="40">
        <f t="shared" si="137"/>
        <v>219720</v>
      </c>
      <c r="L65" s="40">
        <f t="shared" si="137"/>
        <v>134209</v>
      </c>
      <c r="M65" s="40">
        <f t="shared" si="137"/>
        <v>168208</v>
      </c>
      <c r="N65" s="40">
        <f t="shared" si="137"/>
        <v>230990</v>
      </c>
      <c r="O65" s="40">
        <f t="shared" si="137"/>
        <v>251806</v>
      </c>
      <c r="P65" s="11">
        <f t="shared" ref="P65:P68" si="138">IF(D65*E65*F65*G65*H65*I65*J65*K65*L65*M65*N65*O65&gt;0,SUM(D65:O65),0)</f>
        <v>4185165</v>
      </c>
      <c r="Q65" s="11">
        <f t="shared" ref="Q65:Q75" si="139">IF(D65*E65*F65&gt;0,SUM(D65:F65),0)</f>
        <v>1000787</v>
      </c>
      <c r="R65" s="11">
        <f t="shared" ref="R65:R75" si="140">IF(G65*H65*I65&gt;0,SUM(G65:I65),0)</f>
        <v>1817853</v>
      </c>
      <c r="S65" s="11">
        <f t="shared" ref="S65:S75" si="141">IF(J65*K65*L65&gt;0,SUM(J65:L65),0)</f>
        <v>715521</v>
      </c>
      <c r="T65" s="11">
        <f t="shared" ref="T65:T75" si="142">IF(M65*N65*O65&gt;0,SUM(M65:O65),0)</f>
        <v>651004</v>
      </c>
    </row>
    <row r="66" spans="2:20" ht="15" customHeight="1" x14ac:dyDescent="0.15">
      <c r="B66" s="132"/>
      <c r="C66" s="35" t="s">
        <v>13</v>
      </c>
      <c r="D66" s="40">
        <f t="shared" ref="D66" si="143">D444+D464+D484+D504+D524+D544+D564</f>
        <v>104196</v>
      </c>
      <c r="E66" s="40">
        <f t="shared" ref="E66:O66" si="144">E444+E464+E484+E504+E524+E544+E564</f>
        <v>414934</v>
      </c>
      <c r="F66" s="40">
        <f t="shared" si="144"/>
        <v>417938</v>
      </c>
      <c r="G66" s="40">
        <f t="shared" si="144"/>
        <v>512216</v>
      </c>
      <c r="H66" s="40">
        <f t="shared" si="144"/>
        <v>654561</v>
      </c>
      <c r="I66" s="40">
        <f t="shared" si="144"/>
        <v>546501</v>
      </c>
      <c r="J66" s="40">
        <f t="shared" si="144"/>
        <v>294264</v>
      </c>
      <c r="K66" s="40">
        <f t="shared" si="144"/>
        <v>177823</v>
      </c>
      <c r="L66" s="40">
        <f t="shared" si="144"/>
        <v>127606</v>
      </c>
      <c r="M66" s="40">
        <f t="shared" si="144"/>
        <v>148769</v>
      </c>
      <c r="N66" s="40">
        <f t="shared" si="144"/>
        <v>236294</v>
      </c>
      <c r="O66" s="40">
        <f t="shared" si="144"/>
        <v>216472</v>
      </c>
      <c r="P66" s="11">
        <f t="shared" si="138"/>
        <v>3851574</v>
      </c>
      <c r="Q66" s="11">
        <f t="shared" si="139"/>
        <v>937068</v>
      </c>
      <c r="R66" s="11">
        <f t="shared" si="140"/>
        <v>1713278</v>
      </c>
      <c r="S66" s="11">
        <f t="shared" si="141"/>
        <v>599693</v>
      </c>
      <c r="T66" s="11">
        <f t="shared" si="142"/>
        <v>601535</v>
      </c>
    </row>
    <row r="67" spans="2:20" ht="15" customHeight="1" x14ac:dyDescent="0.15">
      <c r="B67" s="132"/>
      <c r="C67" s="35" t="s">
        <v>26</v>
      </c>
      <c r="D67" s="40">
        <f t="shared" ref="D67" si="145">D445+D465+D485+D505+D525+D545+D565</f>
        <v>84915</v>
      </c>
      <c r="E67" s="40">
        <f t="shared" ref="E67:O67" si="146">E445+E465+E485+E505+E525+E545+E565</f>
        <v>375934</v>
      </c>
      <c r="F67" s="40">
        <f t="shared" si="146"/>
        <v>384412</v>
      </c>
      <c r="G67" s="40">
        <f t="shared" si="146"/>
        <v>480812</v>
      </c>
      <c r="H67" s="40">
        <f t="shared" si="146"/>
        <v>594450</v>
      </c>
      <c r="I67" s="40">
        <f t="shared" si="146"/>
        <v>453042</v>
      </c>
      <c r="J67" s="40">
        <f t="shared" si="146"/>
        <v>272725</v>
      </c>
      <c r="K67" s="40">
        <f t="shared" si="146"/>
        <v>154372</v>
      </c>
      <c r="L67" s="40">
        <f t="shared" si="146"/>
        <v>105481</v>
      </c>
      <c r="M67" s="40">
        <f t="shared" si="146"/>
        <v>127548</v>
      </c>
      <c r="N67" s="40">
        <f t="shared" si="146"/>
        <v>219116</v>
      </c>
      <c r="O67" s="40">
        <f t="shared" si="146"/>
        <v>162074</v>
      </c>
      <c r="P67" s="11">
        <f t="shared" si="138"/>
        <v>3414881</v>
      </c>
      <c r="Q67" s="11">
        <f t="shared" si="139"/>
        <v>845261</v>
      </c>
      <c r="R67" s="11">
        <f t="shared" si="140"/>
        <v>1528304</v>
      </c>
      <c r="S67" s="11">
        <f t="shared" si="141"/>
        <v>532578</v>
      </c>
      <c r="T67" s="11">
        <f t="shared" si="142"/>
        <v>508738</v>
      </c>
    </row>
    <row r="68" spans="2:20" ht="15" customHeight="1" x14ac:dyDescent="0.15">
      <c r="B68" s="132"/>
      <c r="C68" s="35" t="s">
        <v>28</v>
      </c>
      <c r="D68" s="40">
        <f t="shared" ref="D68" si="147">D446+D466+D486+D506+D526+D546+D566</f>
        <v>86724</v>
      </c>
      <c r="E68" s="40">
        <f t="shared" ref="E68:O68" si="148">E446+E466+E486+E506+E526+E546+E566</f>
        <v>286219</v>
      </c>
      <c r="F68" s="40">
        <f t="shared" si="148"/>
        <v>312752</v>
      </c>
      <c r="G68" s="40">
        <f t="shared" si="148"/>
        <v>406952</v>
      </c>
      <c r="H68" s="40">
        <f t="shared" si="148"/>
        <v>545409</v>
      </c>
      <c r="I68" s="40">
        <f t="shared" si="148"/>
        <v>387070</v>
      </c>
      <c r="J68" s="40">
        <f t="shared" si="148"/>
        <v>286470</v>
      </c>
      <c r="K68" s="40">
        <f t="shared" si="148"/>
        <v>108302</v>
      </c>
      <c r="L68" s="40">
        <f t="shared" si="148"/>
        <v>94950</v>
      </c>
      <c r="M68" s="40">
        <f t="shared" si="148"/>
        <v>133206</v>
      </c>
      <c r="N68" s="40">
        <f t="shared" si="148"/>
        <v>176746</v>
      </c>
      <c r="O68" s="40">
        <f t="shared" si="148"/>
        <v>163301</v>
      </c>
      <c r="P68" s="11">
        <f t="shared" si="138"/>
        <v>2988101</v>
      </c>
      <c r="Q68" s="11">
        <f t="shared" si="139"/>
        <v>685695</v>
      </c>
      <c r="R68" s="11">
        <f t="shared" si="140"/>
        <v>1339431</v>
      </c>
      <c r="S68" s="11">
        <f t="shared" si="141"/>
        <v>489722</v>
      </c>
      <c r="T68" s="11">
        <f t="shared" si="142"/>
        <v>473253</v>
      </c>
    </row>
    <row r="69" spans="2:20" ht="15" customHeight="1" x14ac:dyDescent="0.15">
      <c r="B69" s="132"/>
      <c r="C69" s="74" t="s">
        <v>29</v>
      </c>
      <c r="D69" s="40">
        <f t="shared" ref="D69" si="149">D447+D467+D487+D507+D527+D547+D567</f>
        <v>108534</v>
      </c>
      <c r="E69" s="40">
        <f t="shared" ref="E69:O69" si="150">E447+E467+E487+E507+E527+E547+E567</f>
        <v>288139</v>
      </c>
      <c r="F69" s="40">
        <f t="shared" si="150"/>
        <v>314295</v>
      </c>
      <c r="G69" s="40">
        <f t="shared" si="150"/>
        <v>423008</v>
      </c>
      <c r="H69" s="40">
        <f t="shared" si="150"/>
        <v>523210</v>
      </c>
      <c r="I69" s="40">
        <f t="shared" si="150"/>
        <v>356654</v>
      </c>
      <c r="J69" s="40">
        <f t="shared" si="150"/>
        <v>291683</v>
      </c>
      <c r="K69" s="40">
        <f t="shared" si="150"/>
        <v>100554</v>
      </c>
      <c r="L69" s="40">
        <f t="shared" si="150"/>
        <v>91575</v>
      </c>
      <c r="M69" s="40">
        <f t="shared" si="150"/>
        <v>117364</v>
      </c>
      <c r="N69" s="40">
        <f t="shared" si="150"/>
        <v>179760</v>
      </c>
      <c r="O69" s="40">
        <f t="shared" si="150"/>
        <v>154892</v>
      </c>
      <c r="P69" s="38">
        <f t="shared" ref="P69:P75" si="151">IF(D69*E69*F69*G69*H69*I69*J69*K69*L69*M69*N69*O69&gt;0,SUM(D69:O69),0)</f>
        <v>2949668</v>
      </c>
      <c r="Q69" s="38">
        <f t="shared" si="139"/>
        <v>710968</v>
      </c>
      <c r="R69" s="38">
        <f t="shared" si="140"/>
        <v>1302872</v>
      </c>
      <c r="S69" s="38">
        <f t="shared" si="141"/>
        <v>483812</v>
      </c>
      <c r="T69" s="38">
        <f t="shared" si="142"/>
        <v>452016</v>
      </c>
    </row>
    <row r="70" spans="2:20" ht="15" customHeight="1" x14ac:dyDescent="0.15">
      <c r="B70" s="132"/>
      <c r="C70" s="74" t="s">
        <v>30</v>
      </c>
      <c r="D70" s="40">
        <f t="shared" ref="D70" si="152">D448+D468+D488+D508+D528+D548+D568</f>
        <v>102670</v>
      </c>
      <c r="E70" s="40">
        <f t="shared" ref="E70:O70" si="153">E448+E468+E488+E508+E528+E548+E568</f>
        <v>281382</v>
      </c>
      <c r="F70" s="40">
        <f t="shared" si="153"/>
        <v>324389</v>
      </c>
      <c r="G70" s="40">
        <f t="shared" si="153"/>
        <v>421378</v>
      </c>
      <c r="H70" s="40">
        <f t="shared" si="153"/>
        <v>512837</v>
      </c>
      <c r="I70" s="40">
        <f t="shared" si="153"/>
        <v>344030</v>
      </c>
      <c r="J70" s="40">
        <f t="shared" si="153"/>
        <v>271808</v>
      </c>
      <c r="K70" s="40">
        <f t="shared" si="153"/>
        <v>124085</v>
      </c>
      <c r="L70" s="40">
        <f t="shared" si="153"/>
        <v>123686</v>
      </c>
      <c r="M70" s="40">
        <f t="shared" si="153"/>
        <v>138318</v>
      </c>
      <c r="N70" s="40">
        <f t="shared" si="153"/>
        <v>184884</v>
      </c>
      <c r="O70" s="40">
        <f t="shared" si="153"/>
        <v>173943</v>
      </c>
      <c r="P70" s="38">
        <f t="shared" si="151"/>
        <v>3003410</v>
      </c>
      <c r="Q70" s="38">
        <f t="shared" si="139"/>
        <v>708441</v>
      </c>
      <c r="R70" s="38">
        <f t="shared" si="140"/>
        <v>1278245</v>
      </c>
      <c r="S70" s="38">
        <f t="shared" si="141"/>
        <v>519579</v>
      </c>
      <c r="T70" s="38">
        <f t="shared" si="142"/>
        <v>497145</v>
      </c>
    </row>
    <row r="71" spans="2:20" ht="15" customHeight="1" x14ac:dyDescent="0.15">
      <c r="B71" s="132"/>
      <c r="C71" s="74" t="s">
        <v>31</v>
      </c>
      <c r="D71" s="40">
        <f t="shared" ref="D71" si="154">D449+D469+D489+D509+D529+D549+D569</f>
        <v>111805</v>
      </c>
      <c r="E71" s="40">
        <f t="shared" ref="E71:O71" si="155">E449+E469+E489+E509+E529+E549+E569</f>
        <v>296157</v>
      </c>
      <c r="F71" s="40">
        <f t="shared" si="155"/>
        <v>305453</v>
      </c>
      <c r="G71" s="40">
        <f t="shared" si="155"/>
        <v>409741</v>
      </c>
      <c r="H71" s="40">
        <f t="shared" si="155"/>
        <v>520490</v>
      </c>
      <c r="I71" s="40">
        <f t="shared" si="155"/>
        <v>339737</v>
      </c>
      <c r="J71" s="40">
        <f t="shared" si="155"/>
        <v>255248</v>
      </c>
      <c r="K71" s="40">
        <f t="shared" si="155"/>
        <v>127379</v>
      </c>
      <c r="L71" s="40">
        <f t="shared" si="155"/>
        <v>104865</v>
      </c>
      <c r="M71" s="40">
        <f t="shared" si="155"/>
        <v>124395</v>
      </c>
      <c r="N71" s="40">
        <f t="shared" si="155"/>
        <v>192687</v>
      </c>
      <c r="O71" s="40">
        <f t="shared" si="155"/>
        <v>163055</v>
      </c>
      <c r="P71" s="38">
        <f t="shared" si="151"/>
        <v>2951012</v>
      </c>
      <c r="Q71" s="38">
        <f t="shared" si="139"/>
        <v>713415</v>
      </c>
      <c r="R71" s="38">
        <f t="shared" si="140"/>
        <v>1269968</v>
      </c>
      <c r="S71" s="38">
        <f t="shared" si="141"/>
        <v>487492</v>
      </c>
      <c r="T71" s="38">
        <f t="shared" si="142"/>
        <v>480137</v>
      </c>
    </row>
    <row r="72" spans="2:20" ht="15" customHeight="1" x14ac:dyDescent="0.15">
      <c r="B72" s="132"/>
      <c r="C72" s="74" t="s">
        <v>34</v>
      </c>
      <c r="D72" s="40">
        <f t="shared" ref="D72" si="156">D450+D470+D490+D510+D530+D550+D570</f>
        <v>88639</v>
      </c>
      <c r="E72" s="40">
        <f t="shared" ref="E72:O72" si="157">E450+E470+E490+E510+E530+E550+E570</f>
        <v>306870</v>
      </c>
      <c r="F72" s="40">
        <f t="shared" si="157"/>
        <v>286542</v>
      </c>
      <c r="G72" s="40">
        <f t="shared" si="157"/>
        <v>391295</v>
      </c>
      <c r="H72" s="40">
        <f t="shared" si="157"/>
        <v>464414</v>
      </c>
      <c r="I72" s="40">
        <f t="shared" si="157"/>
        <v>344135</v>
      </c>
      <c r="J72" s="40">
        <f t="shared" si="157"/>
        <v>228938</v>
      </c>
      <c r="K72" s="40">
        <f t="shared" si="157"/>
        <v>119482</v>
      </c>
      <c r="L72" s="40">
        <f t="shared" si="157"/>
        <v>113794</v>
      </c>
      <c r="M72" s="40">
        <f t="shared" si="157"/>
        <v>137009</v>
      </c>
      <c r="N72" s="40">
        <f t="shared" si="157"/>
        <v>182485</v>
      </c>
      <c r="O72" s="40">
        <f t="shared" si="157"/>
        <v>152809</v>
      </c>
      <c r="P72" s="38">
        <f t="shared" si="151"/>
        <v>2816412</v>
      </c>
      <c r="Q72" s="38">
        <f t="shared" si="139"/>
        <v>682051</v>
      </c>
      <c r="R72" s="38">
        <f t="shared" si="140"/>
        <v>1199844</v>
      </c>
      <c r="S72" s="38">
        <f t="shared" si="141"/>
        <v>462214</v>
      </c>
      <c r="T72" s="38">
        <f t="shared" si="142"/>
        <v>472303</v>
      </c>
    </row>
    <row r="73" spans="2:20" ht="15" customHeight="1" x14ac:dyDescent="0.15">
      <c r="B73" s="132"/>
      <c r="C73" s="60" t="s">
        <v>35</v>
      </c>
      <c r="D73" s="40">
        <f t="shared" ref="D73" si="158">D451+D471+D491+D511+D531+D551+D571</f>
        <v>84483</v>
      </c>
      <c r="E73" s="40">
        <f t="shared" ref="E73:O73" si="159">E451+E471+E491+E511+E531+E551+E571</f>
        <v>279135</v>
      </c>
      <c r="F73" s="40">
        <f t="shared" si="159"/>
        <v>268400</v>
      </c>
      <c r="G73" s="40">
        <f t="shared" si="159"/>
        <v>385050</v>
      </c>
      <c r="H73" s="40">
        <f t="shared" si="159"/>
        <v>444399</v>
      </c>
      <c r="I73" s="40">
        <f t="shared" si="159"/>
        <v>275830</v>
      </c>
      <c r="J73" s="40">
        <f t="shared" si="159"/>
        <v>212564</v>
      </c>
      <c r="K73" s="40">
        <f t="shared" si="159"/>
        <v>96493</v>
      </c>
      <c r="L73" s="40">
        <f t="shared" si="159"/>
        <v>107735</v>
      </c>
      <c r="M73" s="40">
        <f t="shared" si="159"/>
        <v>143654</v>
      </c>
      <c r="N73" s="40">
        <f t="shared" si="159"/>
        <v>180666</v>
      </c>
      <c r="O73" s="40">
        <f t="shared" si="159"/>
        <v>158784</v>
      </c>
      <c r="P73" s="38">
        <f t="shared" si="151"/>
        <v>2637193</v>
      </c>
      <c r="Q73" s="38">
        <f t="shared" si="139"/>
        <v>632018</v>
      </c>
      <c r="R73" s="38">
        <f t="shared" si="140"/>
        <v>1105279</v>
      </c>
      <c r="S73" s="38">
        <f t="shared" si="141"/>
        <v>416792</v>
      </c>
      <c r="T73" s="38">
        <f t="shared" si="142"/>
        <v>483104</v>
      </c>
    </row>
    <row r="74" spans="2:20" ht="15" customHeight="1" x14ac:dyDescent="0.15">
      <c r="B74" s="132"/>
      <c r="C74" s="74" t="s">
        <v>36</v>
      </c>
      <c r="D74" s="40">
        <f t="shared" ref="D74" si="160">D452+D472+D492+D512+D532+D552+D572</f>
        <v>94046</v>
      </c>
      <c r="E74" s="40">
        <f t="shared" ref="E74:O74" si="161">E452+E472+E492+E512+E532+E552+E572</f>
        <v>288021</v>
      </c>
      <c r="F74" s="40">
        <f t="shared" si="161"/>
        <v>258034</v>
      </c>
      <c r="G74" s="40">
        <f t="shared" si="161"/>
        <v>370594</v>
      </c>
      <c r="H74" s="40">
        <f t="shared" si="161"/>
        <v>455283</v>
      </c>
      <c r="I74" s="40">
        <f t="shared" si="161"/>
        <v>278558</v>
      </c>
      <c r="J74" s="40">
        <f t="shared" si="161"/>
        <v>231619</v>
      </c>
      <c r="K74" s="40">
        <f t="shared" si="161"/>
        <v>100472</v>
      </c>
      <c r="L74" s="40">
        <f t="shared" si="161"/>
        <v>110517</v>
      </c>
      <c r="M74" s="40">
        <f t="shared" si="161"/>
        <v>141836</v>
      </c>
      <c r="N74" s="40">
        <f t="shared" si="161"/>
        <v>189536</v>
      </c>
      <c r="O74" s="40">
        <f t="shared" si="161"/>
        <v>155714</v>
      </c>
      <c r="P74" s="38">
        <f t="shared" si="151"/>
        <v>2674230</v>
      </c>
      <c r="Q74" s="38">
        <f t="shared" si="139"/>
        <v>640101</v>
      </c>
      <c r="R74" s="38">
        <f t="shared" si="140"/>
        <v>1104435</v>
      </c>
      <c r="S74" s="38">
        <f t="shared" si="141"/>
        <v>442608</v>
      </c>
      <c r="T74" s="38">
        <f t="shared" si="142"/>
        <v>487086</v>
      </c>
    </row>
    <row r="75" spans="2:20" ht="15" customHeight="1" x14ac:dyDescent="0.15">
      <c r="B75" s="132"/>
      <c r="C75" s="74" t="s">
        <v>37</v>
      </c>
      <c r="D75" s="40">
        <f t="shared" ref="D75" si="162">D453+D473+D493+D513+D533+D553+D573</f>
        <v>111132</v>
      </c>
      <c r="E75" s="40">
        <f t="shared" ref="E75:O75" si="163">E453+E473+E493+E513+E533+E553+E573</f>
        <v>247914</v>
      </c>
      <c r="F75" s="40">
        <f t="shared" si="163"/>
        <v>265862</v>
      </c>
      <c r="G75" s="40">
        <f t="shared" si="163"/>
        <v>344647</v>
      </c>
      <c r="H75" s="40">
        <f t="shared" si="163"/>
        <v>419408</v>
      </c>
      <c r="I75" s="40">
        <f t="shared" si="163"/>
        <v>219633</v>
      </c>
      <c r="J75" s="40">
        <f t="shared" si="163"/>
        <v>184336</v>
      </c>
      <c r="K75" s="40">
        <f t="shared" si="163"/>
        <v>96255</v>
      </c>
      <c r="L75" s="40">
        <f t="shared" si="163"/>
        <v>122154</v>
      </c>
      <c r="M75" s="40">
        <f t="shared" si="163"/>
        <v>150718</v>
      </c>
      <c r="N75" s="40">
        <f t="shared" si="163"/>
        <v>192917</v>
      </c>
      <c r="O75" s="40">
        <f t="shared" si="163"/>
        <v>162943</v>
      </c>
      <c r="P75" s="38">
        <f t="shared" si="151"/>
        <v>2517919</v>
      </c>
      <c r="Q75" s="38">
        <f t="shared" si="139"/>
        <v>624908</v>
      </c>
      <c r="R75" s="38">
        <f t="shared" si="140"/>
        <v>983688</v>
      </c>
      <c r="S75" s="38">
        <f t="shared" si="141"/>
        <v>402745</v>
      </c>
      <c r="T75" s="38">
        <f t="shared" si="142"/>
        <v>506578</v>
      </c>
    </row>
    <row r="76" spans="2:20" ht="15" customHeight="1" x14ac:dyDescent="0.15">
      <c r="B76" s="132"/>
      <c r="C76" s="60" t="s">
        <v>38</v>
      </c>
      <c r="D76" s="40">
        <f t="shared" ref="D76" si="164">D454+D474+D494+D514+D534+D554+D574</f>
        <v>150892</v>
      </c>
      <c r="E76" s="40">
        <f t="shared" ref="E76:O76" si="165">E454+E474+E494+E514+E534+E554+E574</f>
        <v>316799</v>
      </c>
      <c r="F76" s="40">
        <f t="shared" si="165"/>
        <v>279895</v>
      </c>
      <c r="G76" s="40">
        <f t="shared" si="165"/>
        <v>374615</v>
      </c>
      <c r="H76" s="40">
        <f t="shared" si="165"/>
        <v>450411</v>
      </c>
      <c r="I76" s="40">
        <f t="shared" si="165"/>
        <v>271157</v>
      </c>
      <c r="J76" s="40">
        <f t="shared" si="165"/>
        <v>227188</v>
      </c>
      <c r="K76" s="40">
        <f t="shared" si="165"/>
        <v>109004</v>
      </c>
      <c r="L76" s="40">
        <f t="shared" si="165"/>
        <v>138048</v>
      </c>
      <c r="M76" s="40">
        <f t="shared" si="165"/>
        <v>173183</v>
      </c>
      <c r="N76" s="40">
        <f t="shared" si="165"/>
        <v>155804</v>
      </c>
      <c r="O76" s="40">
        <f t="shared" si="165"/>
        <v>62722</v>
      </c>
      <c r="P76" s="38">
        <f t="shared" ref="P76" si="166">IF(D76*E76*F76*G76*H76*I76*J76*K76*L76*M76*N76*O76&gt;0,SUM(D76:O76),0)</f>
        <v>2709718</v>
      </c>
      <c r="Q76" s="38">
        <f t="shared" ref="Q76" si="167">IF(D76*E76*F76&gt;0,SUM(D76:F76),0)</f>
        <v>747586</v>
      </c>
      <c r="R76" s="38">
        <f t="shared" ref="R76" si="168">IF(G76*H76*I76&gt;0,SUM(G76:I76),0)</f>
        <v>1096183</v>
      </c>
      <c r="S76" s="38">
        <f t="shared" ref="S76" si="169">IF(J76*K76*L76&gt;0,SUM(J76:L76),0)</f>
        <v>474240</v>
      </c>
      <c r="T76" s="38">
        <f t="shared" ref="T76" si="170">IF(M76*N76*O76&gt;0,SUM(M76:O76),0)</f>
        <v>391709</v>
      </c>
    </row>
    <row r="77" spans="2:20" ht="15" customHeight="1" x14ac:dyDescent="0.15">
      <c r="B77" s="132"/>
      <c r="C77" s="60" t="s">
        <v>41</v>
      </c>
      <c r="D77" s="40">
        <f>D455+D475+D495+D515+D535+D555+D575</f>
        <v>31616</v>
      </c>
      <c r="E77" s="40">
        <f t="shared" ref="E77:O77" si="171">E455+E475+E495+E515+E535+E555+E575</f>
        <v>21551</v>
      </c>
      <c r="F77" s="40">
        <f t="shared" si="171"/>
        <v>92755</v>
      </c>
      <c r="G77" s="40">
        <f t="shared" si="171"/>
        <v>182711</v>
      </c>
      <c r="H77" s="40">
        <f t="shared" si="171"/>
        <v>228965</v>
      </c>
      <c r="I77" s="40">
        <f t="shared" si="171"/>
        <v>205020</v>
      </c>
      <c r="J77" s="40">
        <f t="shared" si="171"/>
        <v>181125</v>
      </c>
      <c r="K77" s="40">
        <f t="shared" si="171"/>
        <v>93384</v>
      </c>
      <c r="L77" s="40">
        <f t="shared" si="171"/>
        <v>41211</v>
      </c>
      <c r="M77" s="40">
        <f t="shared" si="171"/>
        <v>36208</v>
      </c>
      <c r="N77" s="40">
        <f t="shared" si="171"/>
        <v>48184</v>
      </c>
      <c r="O77" s="40">
        <f t="shared" si="171"/>
        <v>75013</v>
      </c>
      <c r="P77" s="38">
        <f t="shared" ref="P77" si="172">IF(D77*E77*F77*G77*H77*I77*J77*K77*L77*M77*N77*O77&gt;0,SUM(D77:O77),0)</f>
        <v>1237743</v>
      </c>
      <c r="Q77" s="38">
        <f t="shared" ref="Q77" si="173">IF(D77*E77*F77&gt;0,SUM(D77:F77),0)</f>
        <v>145922</v>
      </c>
      <c r="R77" s="38">
        <f t="shared" ref="R77" si="174">IF(G77*H77*I77&gt;0,SUM(G77:I77),0)</f>
        <v>616696</v>
      </c>
      <c r="S77" s="38">
        <f t="shared" ref="S77" si="175">IF(J77*K77*L77&gt;0,SUM(J77:L77),0)</f>
        <v>315720</v>
      </c>
      <c r="T77" s="38">
        <f t="shared" ref="T77" si="176">IF(M77*N77*O77&gt;0,SUM(M77:O77),0)</f>
        <v>159405</v>
      </c>
    </row>
    <row r="78" spans="2:20" ht="15" customHeight="1" x14ac:dyDescent="0.15">
      <c r="B78" s="132"/>
      <c r="C78" s="60" t="s">
        <v>46</v>
      </c>
      <c r="D78" s="40">
        <f>D456+D476+D496+D516+D536+D556+D576</f>
        <v>57681</v>
      </c>
      <c r="E78" s="40">
        <f t="shared" ref="E78:O78" si="177">E456+E476+E496+E516+E536+E556+E576</f>
        <v>92442</v>
      </c>
      <c r="F78" s="40">
        <f t="shared" si="177"/>
        <v>65410</v>
      </c>
      <c r="G78" s="40">
        <f t="shared" si="177"/>
        <v>175274</v>
      </c>
      <c r="H78" s="40">
        <f t="shared" si="177"/>
        <v>206481</v>
      </c>
      <c r="I78" s="40">
        <f t="shared" si="177"/>
        <v>70583</v>
      </c>
      <c r="J78" s="40">
        <f t="shared" si="177"/>
        <v>147356</v>
      </c>
      <c r="K78" s="40">
        <f t="shared" si="177"/>
        <v>86734</v>
      </c>
      <c r="L78" s="40">
        <f t="shared" si="177"/>
        <v>75040</v>
      </c>
      <c r="M78" s="40">
        <f t="shared" si="177"/>
        <v>66718</v>
      </c>
      <c r="N78" s="40">
        <f t="shared" si="177"/>
        <v>56045</v>
      </c>
      <c r="O78" s="40">
        <f t="shared" si="177"/>
        <v>80275</v>
      </c>
      <c r="P78" s="40">
        <f t="shared" ref="P78:P79" si="178">P476+P496+P516+P536+P556+P576</f>
        <v>716403</v>
      </c>
      <c r="Q78" s="38">
        <f>IF(D78*E78*F78&gt;0,SUM(D78:F78),0)</f>
        <v>215533</v>
      </c>
      <c r="R78" s="38">
        <f t="shared" ref="R78:T78" si="179">IF(E78*F78*G78&gt;0,SUM(E78:G78),0)</f>
        <v>333126</v>
      </c>
      <c r="S78" s="38">
        <f t="shared" si="179"/>
        <v>447165</v>
      </c>
      <c r="T78" s="38">
        <f t="shared" si="179"/>
        <v>452338</v>
      </c>
    </row>
    <row r="79" spans="2:20" ht="15" customHeight="1" x14ac:dyDescent="0.15">
      <c r="B79" s="132"/>
      <c r="C79" s="60" t="s">
        <v>90</v>
      </c>
      <c r="D79" s="40">
        <f>D457+D477+D497+D517+D537+D557+D577</f>
        <v>89242</v>
      </c>
      <c r="E79" s="40">
        <f t="shared" ref="E79:O79" si="180">E457+E477+E497+E517+E537+E557+E577</f>
        <v>209800</v>
      </c>
      <c r="F79" s="40">
        <f t="shared" si="180"/>
        <v>205766</v>
      </c>
      <c r="G79" s="40">
        <f t="shared" si="180"/>
        <v>295655</v>
      </c>
      <c r="H79" s="40">
        <f t="shared" si="180"/>
        <v>363174</v>
      </c>
      <c r="I79" s="40">
        <f t="shared" si="180"/>
        <v>254273</v>
      </c>
      <c r="J79" s="40">
        <f t="shared" si="180"/>
        <v>200348</v>
      </c>
      <c r="K79" s="40">
        <f t="shared" si="180"/>
        <v>106836</v>
      </c>
      <c r="L79" s="40">
        <f t="shared" si="180"/>
        <v>117947</v>
      </c>
      <c r="M79" s="40">
        <f t="shared" si="180"/>
        <v>112042</v>
      </c>
      <c r="N79" s="40">
        <f t="shared" si="180"/>
        <v>136249</v>
      </c>
      <c r="O79" s="40">
        <f t="shared" si="180"/>
        <v>167438</v>
      </c>
      <c r="P79" s="40">
        <f t="shared" si="178"/>
        <v>1095023</v>
      </c>
      <c r="Q79" s="38">
        <f t="shared" ref="Q79" si="181">IF(D79*E79*F79&gt;0,SUM(D79:F79),0)</f>
        <v>504808</v>
      </c>
      <c r="R79" s="38">
        <f>IF(G79*H79*I79&gt;0,SUM(G79:I79),0)</f>
        <v>913102</v>
      </c>
      <c r="S79" s="38">
        <f>IF(J79*K79*L79&gt;0,SUM(J79:L79),0)</f>
        <v>425131</v>
      </c>
      <c r="T79" s="38">
        <f>IF(M79*N79*O79&gt;0,SUM(M79:O79),0)</f>
        <v>415729</v>
      </c>
    </row>
    <row r="80" spans="2:20" ht="15" customHeight="1" x14ac:dyDescent="0.15">
      <c r="B80" s="132"/>
      <c r="C80" s="60" t="s">
        <v>93</v>
      </c>
      <c r="D80" s="12">
        <f>IF(D79&gt;0,D79/D78," ")</f>
        <v>1.5471645775905412</v>
      </c>
      <c r="E80" s="12">
        <f t="shared" ref="E80:P80" si="182">IF(E79&gt;0,E79/E78," ")</f>
        <v>2.2695311654875487</v>
      </c>
      <c r="F80" s="12">
        <f t="shared" si="182"/>
        <v>3.145788105794221</v>
      </c>
      <c r="G80" s="12">
        <f t="shared" si="182"/>
        <v>1.6868160708376598</v>
      </c>
      <c r="H80" s="12">
        <f t="shared" si="182"/>
        <v>1.7588736978220756</v>
      </c>
      <c r="I80" s="12">
        <f t="shared" si="182"/>
        <v>3.6024680163778813</v>
      </c>
      <c r="J80" s="12">
        <f t="shared" si="182"/>
        <v>1.3596188821629251</v>
      </c>
      <c r="K80" s="12">
        <f t="shared" si="182"/>
        <v>1.2317660894228331</v>
      </c>
      <c r="L80" s="12">
        <f t="shared" si="182"/>
        <v>1.5717883795309169</v>
      </c>
      <c r="M80" s="12">
        <f t="shared" si="182"/>
        <v>1.6793369105788543</v>
      </c>
      <c r="N80" s="12">
        <f t="shared" si="182"/>
        <v>2.4310643233116247</v>
      </c>
      <c r="O80" s="12">
        <f t="shared" si="182"/>
        <v>2.0858050451572718</v>
      </c>
      <c r="P80" s="12">
        <f t="shared" si="182"/>
        <v>1.5285014161023893</v>
      </c>
      <c r="Q80" s="12">
        <f>IF(Q79&gt;0,Q79/Q78," ")</f>
        <v>2.3421378628794662</v>
      </c>
      <c r="R80" s="12">
        <f t="shared" ref="R80:T80" si="183">IF(R79&gt;0,R79/R78," ")</f>
        <v>2.7410109087852645</v>
      </c>
      <c r="S80" s="12">
        <f t="shared" si="183"/>
        <v>0.95072512383572061</v>
      </c>
      <c r="T80" s="12">
        <f t="shared" si="183"/>
        <v>0.91906715774487224</v>
      </c>
    </row>
    <row r="81" spans="2:20" ht="15.6" customHeight="1" x14ac:dyDescent="0.15">
      <c r="B81" s="132"/>
      <c r="C81" s="60" t="s">
        <v>96</v>
      </c>
      <c r="D81" s="12">
        <f>IF(D79&gt;0,D79/D77," ")</f>
        <v>2.8226847165991904</v>
      </c>
      <c r="E81" s="12">
        <f t="shared" ref="E81:P81" si="184">IF(E79&gt;0,E79/E77," ")</f>
        <v>9.7350470975824788</v>
      </c>
      <c r="F81" s="12">
        <f t="shared" si="184"/>
        <v>2.2183817583957737</v>
      </c>
      <c r="G81" s="12">
        <f t="shared" si="184"/>
        <v>1.6181565422990405</v>
      </c>
      <c r="H81" s="12">
        <f t="shared" si="184"/>
        <v>1.5861550892057739</v>
      </c>
      <c r="I81" s="12">
        <f t="shared" si="184"/>
        <v>1.2402350990147302</v>
      </c>
      <c r="J81" s="12">
        <f t="shared" si="184"/>
        <v>1.1061311249137336</v>
      </c>
      <c r="K81" s="12">
        <f t="shared" si="184"/>
        <v>1.1440503726548445</v>
      </c>
      <c r="L81" s="12">
        <f t="shared" si="184"/>
        <v>2.862027128679236</v>
      </c>
      <c r="M81" s="12">
        <f t="shared" si="184"/>
        <v>3.0943990278391516</v>
      </c>
      <c r="N81" s="12">
        <f t="shared" si="184"/>
        <v>2.8276813880126181</v>
      </c>
      <c r="O81" s="12">
        <f t="shared" si="184"/>
        <v>2.2321197659072429</v>
      </c>
      <c r="P81" s="12">
        <f t="shared" si="184"/>
        <v>0.8846933491039739</v>
      </c>
      <c r="Q81" s="12">
        <f>IF(Q79&gt;0,Q79/Q77," ")</f>
        <v>3.4594372335905486</v>
      </c>
      <c r="R81" s="12">
        <f t="shared" ref="R81:S81" si="185">IF(R79&gt;0,R79/R77," ")</f>
        <v>1.4806355157160092</v>
      </c>
      <c r="S81" s="12">
        <f t="shared" si="185"/>
        <v>1.3465444064360825</v>
      </c>
      <c r="T81" s="12">
        <f>IF(T79&gt;0,T79/T77," ")</f>
        <v>2.6080047677299958</v>
      </c>
    </row>
    <row r="82" spans="2:20" ht="15" customHeight="1" x14ac:dyDescent="0.15">
      <c r="B82" s="133"/>
      <c r="C82" s="60" t="s">
        <v>98</v>
      </c>
      <c r="D82" s="12">
        <f>IF(D79&gt;0,D79/D76," ")</f>
        <v>0.59142963178962438</v>
      </c>
      <c r="E82" s="12">
        <f t="shared" ref="E82:P82" si="186">IF(E79&gt;0,E79/E76," ")</f>
        <v>0.6622495651817083</v>
      </c>
      <c r="F82" s="12">
        <f t="shared" si="186"/>
        <v>0.73515425427392411</v>
      </c>
      <c r="G82" s="12">
        <f t="shared" si="186"/>
        <v>0.78922360289897631</v>
      </c>
      <c r="H82" s="12">
        <f t="shared" si="186"/>
        <v>0.80631689723385969</v>
      </c>
      <c r="I82" s="12">
        <f t="shared" si="186"/>
        <v>0.93773349019202901</v>
      </c>
      <c r="J82" s="12">
        <f t="shared" si="186"/>
        <v>0.88185995739211576</v>
      </c>
      <c r="K82" s="12">
        <f t="shared" si="186"/>
        <v>0.98011082162122487</v>
      </c>
      <c r="L82" s="12">
        <f t="shared" si="186"/>
        <v>0.8543912262401484</v>
      </c>
      <c r="M82" s="12">
        <f t="shared" si="186"/>
        <v>0.64695726485855998</v>
      </c>
      <c r="N82" s="12">
        <f t="shared" si="186"/>
        <v>0.87448974352391462</v>
      </c>
      <c r="O82" s="12">
        <f t="shared" si="186"/>
        <v>2.6695258442013965</v>
      </c>
      <c r="P82" s="12">
        <f t="shared" si="186"/>
        <v>0.40410957893035365</v>
      </c>
      <c r="Q82" s="12">
        <f>IF(Q79&gt;0,Q79/Q76," ")</f>
        <v>0.67525074038304622</v>
      </c>
      <c r="R82" s="12">
        <f t="shared" ref="R82" si="187">IF(R79&gt;0,R79/R76," ")</f>
        <v>0.83298317890352247</v>
      </c>
      <c r="S82" s="12">
        <f>IF(S79&gt;0,S79/S76," ")</f>
        <v>0.89644694669365721</v>
      </c>
      <c r="T82" s="12">
        <f t="shared" ref="T82" si="188">IF(T79&gt;0,T79/T76," ")</f>
        <v>1.061321031684235</v>
      </c>
    </row>
    <row r="83" spans="2:20" ht="15" customHeight="1" x14ac:dyDescent="0.15">
      <c r="B83" s="3"/>
      <c r="C83" s="30"/>
      <c r="D83" s="36"/>
      <c r="E83" s="31"/>
      <c r="F83" s="31"/>
      <c r="G83" s="32"/>
      <c r="H83" s="32"/>
      <c r="I83" s="32"/>
      <c r="J83" s="32"/>
      <c r="K83" s="32"/>
      <c r="L83" s="32"/>
      <c r="M83" s="32"/>
      <c r="N83" s="32"/>
      <c r="O83" s="32"/>
      <c r="P83" s="31"/>
      <c r="Q83" s="31"/>
      <c r="R83" s="31"/>
      <c r="S83" s="31"/>
      <c r="T83" s="31"/>
    </row>
    <row r="84" spans="2:20" ht="15" customHeight="1" x14ac:dyDescent="0.15">
      <c r="B84" s="126" t="s">
        <v>52</v>
      </c>
      <c r="C84" s="33" t="s">
        <v>0</v>
      </c>
      <c r="D84" s="74" t="s">
        <v>1</v>
      </c>
      <c r="E84" s="74" t="s">
        <v>2</v>
      </c>
      <c r="F84" s="74" t="s">
        <v>3</v>
      </c>
      <c r="G84" s="74" t="s">
        <v>4</v>
      </c>
      <c r="H84" s="74" t="s">
        <v>5</v>
      </c>
      <c r="I84" s="74" t="s">
        <v>6</v>
      </c>
      <c r="J84" s="74" t="s">
        <v>7</v>
      </c>
      <c r="K84" s="74" t="s">
        <v>8</v>
      </c>
      <c r="L84" s="74" t="s">
        <v>9</v>
      </c>
      <c r="M84" s="74" t="s">
        <v>10</v>
      </c>
      <c r="N84" s="74" t="s">
        <v>11</v>
      </c>
      <c r="O84" s="74" t="s">
        <v>12</v>
      </c>
      <c r="P84" s="74" t="s">
        <v>21</v>
      </c>
      <c r="Q84" s="74" t="s">
        <v>22</v>
      </c>
      <c r="R84" s="74" t="s">
        <v>23</v>
      </c>
      <c r="S84" s="74" t="s">
        <v>24</v>
      </c>
      <c r="T84" s="74" t="s">
        <v>25</v>
      </c>
    </row>
    <row r="85" spans="2:20" ht="15" customHeight="1" x14ac:dyDescent="0.15">
      <c r="B85" s="132"/>
      <c r="C85" s="34" t="s">
        <v>27</v>
      </c>
      <c r="D85" s="40">
        <f t="shared" ref="D85" si="189">D584+D604+D624+D645</f>
        <v>25565</v>
      </c>
      <c r="E85" s="40">
        <f t="shared" ref="E85:O85" si="190">E584+E604+E624+E645</f>
        <v>75347</v>
      </c>
      <c r="F85" s="40">
        <f t="shared" si="190"/>
        <v>85734</v>
      </c>
      <c r="G85" s="40">
        <f t="shared" si="190"/>
        <v>97173</v>
      </c>
      <c r="H85" s="40">
        <f t="shared" si="190"/>
        <v>129752</v>
      </c>
      <c r="I85" s="40">
        <f t="shared" si="190"/>
        <v>100374</v>
      </c>
      <c r="J85" s="40">
        <f t="shared" si="190"/>
        <v>83077</v>
      </c>
      <c r="K85" s="40">
        <f t="shared" si="190"/>
        <v>41819</v>
      </c>
      <c r="L85" s="40">
        <f t="shared" si="190"/>
        <v>18030</v>
      </c>
      <c r="M85" s="40">
        <f t="shared" si="190"/>
        <v>20822</v>
      </c>
      <c r="N85" s="40">
        <f t="shared" si="190"/>
        <v>45692</v>
      </c>
      <c r="O85" s="40">
        <f t="shared" si="190"/>
        <v>38903</v>
      </c>
      <c r="P85" s="11">
        <f t="shared" ref="P85:P88" si="191">IF(D85*E85*F85*G85*H85*I85*J85*K85*L85*M85*N85*O85&gt;0,SUM(D85:O85),0)</f>
        <v>762288</v>
      </c>
      <c r="Q85" s="11">
        <f t="shared" ref="Q85:Q95" si="192">IF(D85*E85*F85&gt;0,SUM(D85:F85),0)</f>
        <v>186646</v>
      </c>
      <c r="R85" s="11">
        <f t="shared" ref="R85:R95" si="193">IF(G85*H85*I85&gt;0,SUM(G85:I85),0)</f>
        <v>327299</v>
      </c>
      <c r="S85" s="11">
        <f t="shared" ref="S85:S95" si="194">IF(J85*K85*L85&gt;0,SUM(J85:L85),0)</f>
        <v>142926</v>
      </c>
      <c r="T85" s="11">
        <f t="shared" ref="T85:T95" si="195">IF(M85*N85*O85&gt;0,SUM(M85:O85),0)</f>
        <v>105417</v>
      </c>
    </row>
    <row r="86" spans="2:20" ht="15" customHeight="1" x14ac:dyDescent="0.15">
      <c r="B86" s="132"/>
      <c r="C86" s="35" t="s">
        <v>13</v>
      </c>
      <c r="D86" s="40">
        <f t="shared" ref="D86" si="196">D585+D605+D625+D646</f>
        <v>21128</v>
      </c>
      <c r="E86" s="40">
        <f t="shared" ref="E86:O86" si="197">E585+E605+E625+E646</f>
        <v>64277</v>
      </c>
      <c r="F86" s="40">
        <f t="shared" si="197"/>
        <v>66676</v>
      </c>
      <c r="G86" s="40">
        <f t="shared" si="197"/>
        <v>84391</v>
      </c>
      <c r="H86" s="40">
        <f t="shared" si="197"/>
        <v>110511</v>
      </c>
      <c r="I86" s="40">
        <f t="shared" si="197"/>
        <v>92484</v>
      </c>
      <c r="J86" s="40">
        <f t="shared" si="197"/>
        <v>65162</v>
      </c>
      <c r="K86" s="40">
        <f t="shared" si="197"/>
        <v>31245</v>
      </c>
      <c r="L86" s="40">
        <f t="shared" si="197"/>
        <v>18989</v>
      </c>
      <c r="M86" s="40">
        <f t="shared" si="197"/>
        <v>23347</v>
      </c>
      <c r="N86" s="40">
        <f t="shared" si="197"/>
        <v>53879</v>
      </c>
      <c r="O86" s="40">
        <f t="shared" si="197"/>
        <v>36524</v>
      </c>
      <c r="P86" s="11">
        <f t="shared" si="191"/>
        <v>668613</v>
      </c>
      <c r="Q86" s="11">
        <f t="shared" si="192"/>
        <v>152081</v>
      </c>
      <c r="R86" s="11">
        <f t="shared" si="193"/>
        <v>287386</v>
      </c>
      <c r="S86" s="11">
        <f t="shared" si="194"/>
        <v>115396</v>
      </c>
      <c r="T86" s="11">
        <f t="shared" si="195"/>
        <v>113750</v>
      </c>
    </row>
    <row r="87" spans="2:20" ht="15" customHeight="1" x14ac:dyDescent="0.15">
      <c r="B87" s="132"/>
      <c r="C87" s="35" t="s">
        <v>26</v>
      </c>
      <c r="D87" s="40">
        <f t="shared" ref="D87" si="198">D586+D606+D626+D647</f>
        <v>19824</v>
      </c>
      <c r="E87" s="40">
        <f t="shared" ref="E87:O87" si="199">E586+E606+E626+E647</f>
        <v>62160</v>
      </c>
      <c r="F87" s="40">
        <f t="shared" si="199"/>
        <v>64491</v>
      </c>
      <c r="G87" s="40">
        <f t="shared" si="199"/>
        <v>89276</v>
      </c>
      <c r="H87" s="40">
        <f t="shared" si="199"/>
        <v>119627</v>
      </c>
      <c r="I87" s="40">
        <f t="shared" si="199"/>
        <v>90206</v>
      </c>
      <c r="J87" s="40">
        <f t="shared" si="199"/>
        <v>66576</v>
      </c>
      <c r="K87" s="40">
        <f t="shared" si="199"/>
        <v>27669</v>
      </c>
      <c r="L87" s="40">
        <f t="shared" si="199"/>
        <v>14460</v>
      </c>
      <c r="M87" s="40">
        <f t="shared" si="199"/>
        <v>18991</v>
      </c>
      <c r="N87" s="40">
        <f t="shared" si="199"/>
        <v>47747</v>
      </c>
      <c r="O87" s="40">
        <f t="shared" si="199"/>
        <v>27661</v>
      </c>
      <c r="P87" s="11">
        <f t="shared" si="191"/>
        <v>648688</v>
      </c>
      <c r="Q87" s="11">
        <f t="shared" si="192"/>
        <v>146475</v>
      </c>
      <c r="R87" s="11">
        <f t="shared" si="193"/>
        <v>299109</v>
      </c>
      <c r="S87" s="11">
        <f t="shared" si="194"/>
        <v>108705</v>
      </c>
      <c r="T87" s="11">
        <f t="shared" si="195"/>
        <v>94399</v>
      </c>
    </row>
    <row r="88" spans="2:20" ht="15" customHeight="1" x14ac:dyDescent="0.15">
      <c r="B88" s="132"/>
      <c r="C88" s="35" t="s">
        <v>28</v>
      </c>
      <c r="D88" s="40">
        <f t="shared" ref="D88" si="200">D587+D607+D627+D648</f>
        <v>18478</v>
      </c>
      <c r="E88" s="40">
        <f t="shared" ref="E88:O88" si="201">E587+E607+E627+E648</f>
        <v>50796</v>
      </c>
      <c r="F88" s="40">
        <f t="shared" si="201"/>
        <v>59798</v>
      </c>
      <c r="G88" s="40">
        <f t="shared" si="201"/>
        <v>76448</v>
      </c>
      <c r="H88" s="40">
        <f t="shared" si="201"/>
        <v>115886</v>
      </c>
      <c r="I88" s="40">
        <f t="shared" si="201"/>
        <v>84389</v>
      </c>
      <c r="J88" s="40">
        <f t="shared" si="201"/>
        <v>61217</v>
      </c>
      <c r="K88" s="40">
        <f t="shared" si="201"/>
        <v>27479</v>
      </c>
      <c r="L88" s="40">
        <f t="shared" si="201"/>
        <v>15784</v>
      </c>
      <c r="M88" s="40">
        <f t="shared" si="201"/>
        <v>22554</v>
      </c>
      <c r="N88" s="40">
        <f t="shared" si="201"/>
        <v>44142</v>
      </c>
      <c r="O88" s="40">
        <f t="shared" si="201"/>
        <v>25127</v>
      </c>
      <c r="P88" s="11">
        <f t="shared" si="191"/>
        <v>602098</v>
      </c>
      <c r="Q88" s="11">
        <f t="shared" si="192"/>
        <v>129072</v>
      </c>
      <c r="R88" s="11">
        <f t="shared" si="193"/>
        <v>276723</v>
      </c>
      <c r="S88" s="11">
        <f t="shared" si="194"/>
        <v>104480</v>
      </c>
      <c r="T88" s="11">
        <f t="shared" si="195"/>
        <v>91823</v>
      </c>
    </row>
    <row r="89" spans="2:20" ht="15" customHeight="1" x14ac:dyDescent="0.15">
      <c r="B89" s="132"/>
      <c r="C89" s="74" t="s">
        <v>29</v>
      </c>
      <c r="D89" s="40">
        <f t="shared" ref="D89" si="202">D588+D608+D628+D649</f>
        <v>18509</v>
      </c>
      <c r="E89" s="40">
        <f t="shared" ref="E89:O89" si="203">E588+E608+E628+E649</f>
        <v>54709</v>
      </c>
      <c r="F89" s="40">
        <f t="shared" si="203"/>
        <v>63479</v>
      </c>
      <c r="G89" s="40">
        <f t="shared" si="203"/>
        <v>120991</v>
      </c>
      <c r="H89" s="40">
        <f t="shared" si="203"/>
        <v>179863</v>
      </c>
      <c r="I89" s="40">
        <f t="shared" si="203"/>
        <v>112785</v>
      </c>
      <c r="J89" s="40">
        <f t="shared" si="203"/>
        <v>100224</v>
      </c>
      <c r="K89" s="40">
        <f t="shared" si="203"/>
        <v>42392</v>
      </c>
      <c r="L89" s="40">
        <f t="shared" si="203"/>
        <v>19046</v>
      </c>
      <c r="M89" s="40">
        <f t="shared" si="203"/>
        <v>30436</v>
      </c>
      <c r="N89" s="40">
        <f t="shared" si="203"/>
        <v>52166</v>
      </c>
      <c r="O89" s="40">
        <f t="shared" si="203"/>
        <v>38144</v>
      </c>
      <c r="P89" s="38">
        <f t="shared" ref="P89:P95" si="204">IF(D89*E89*F89*G89*H89*I89*J89*K89*L89*M89*N89*O89&gt;0,SUM(D89:O89),0)</f>
        <v>832744</v>
      </c>
      <c r="Q89" s="38">
        <f t="shared" si="192"/>
        <v>136697</v>
      </c>
      <c r="R89" s="38">
        <f t="shared" si="193"/>
        <v>413639</v>
      </c>
      <c r="S89" s="38">
        <f t="shared" si="194"/>
        <v>161662</v>
      </c>
      <c r="T89" s="38">
        <f t="shared" si="195"/>
        <v>120746</v>
      </c>
    </row>
    <row r="90" spans="2:20" ht="15" customHeight="1" x14ac:dyDescent="0.15">
      <c r="B90" s="132"/>
      <c r="C90" s="74" t="s">
        <v>30</v>
      </c>
      <c r="D90" s="40">
        <f t="shared" ref="D90" si="205">D589+D609+D629+D650</f>
        <v>39356</v>
      </c>
      <c r="E90" s="40">
        <f t="shared" ref="E90:O90" si="206">E589+E609+E629+E650</f>
        <v>89424</v>
      </c>
      <c r="F90" s="40">
        <f t="shared" si="206"/>
        <v>97551</v>
      </c>
      <c r="G90" s="40">
        <f t="shared" si="206"/>
        <v>123091</v>
      </c>
      <c r="H90" s="40">
        <f t="shared" si="206"/>
        <v>182839</v>
      </c>
      <c r="I90" s="40">
        <f t="shared" si="206"/>
        <v>117109</v>
      </c>
      <c r="J90" s="40">
        <f t="shared" si="206"/>
        <v>95736</v>
      </c>
      <c r="K90" s="40">
        <f t="shared" si="206"/>
        <v>43500</v>
      </c>
      <c r="L90" s="40">
        <f t="shared" si="206"/>
        <v>17674</v>
      </c>
      <c r="M90" s="40">
        <f t="shared" si="206"/>
        <v>27569</v>
      </c>
      <c r="N90" s="40">
        <f t="shared" si="206"/>
        <v>45436</v>
      </c>
      <c r="O90" s="40">
        <f t="shared" si="206"/>
        <v>37075</v>
      </c>
      <c r="P90" s="38">
        <f t="shared" si="204"/>
        <v>916360</v>
      </c>
      <c r="Q90" s="38">
        <f t="shared" si="192"/>
        <v>226331</v>
      </c>
      <c r="R90" s="38">
        <f t="shared" si="193"/>
        <v>423039</v>
      </c>
      <c r="S90" s="38">
        <f t="shared" si="194"/>
        <v>156910</v>
      </c>
      <c r="T90" s="38">
        <f t="shared" si="195"/>
        <v>110080</v>
      </c>
    </row>
    <row r="91" spans="2:20" ht="15" customHeight="1" x14ac:dyDescent="0.15">
      <c r="B91" s="132"/>
      <c r="C91" s="74" t="s">
        <v>31</v>
      </c>
      <c r="D91" s="40">
        <f t="shared" ref="D91" si="207">D590+D610+D630+D651</f>
        <v>26930</v>
      </c>
      <c r="E91" s="40">
        <f t="shared" ref="E91:O91" si="208">E590+E610+E630+E651</f>
        <v>74853</v>
      </c>
      <c r="F91" s="40">
        <f t="shared" si="208"/>
        <v>75011</v>
      </c>
      <c r="G91" s="40">
        <f t="shared" si="208"/>
        <v>111923</v>
      </c>
      <c r="H91" s="40">
        <f t="shared" si="208"/>
        <v>163674</v>
      </c>
      <c r="I91" s="40">
        <f t="shared" si="208"/>
        <v>105548</v>
      </c>
      <c r="J91" s="40">
        <f t="shared" si="208"/>
        <v>77497</v>
      </c>
      <c r="K91" s="40">
        <f t="shared" si="208"/>
        <v>38001</v>
      </c>
      <c r="L91" s="40">
        <f t="shared" si="208"/>
        <v>18568</v>
      </c>
      <c r="M91" s="40">
        <f t="shared" si="208"/>
        <v>23257</v>
      </c>
      <c r="N91" s="40">
        <f t="shared" si="208"/>
        <v>48761</v>
      </c>
      <c r="O91" s="40">
        <f t="shared" si="208"/>
        <v>36335</v>
      </c>
      <c r="P91" s="38">
        <f t="shared" si="204"/>
        <v>800358</v>
      </c>
      <c r="Q91" s="38">
        <f t="shared" si="192"/>
        <v>176794</v>
      </c>
      <c r="R91" s="38">
        <f t="shared" si="193"/>
        <v>381145</v>
      </c>
      <c r="S91" s="38">
        <f t="shared" si="194"/>
        <v>134066</v>
      </c>
      <c r="T91" s="38">
        <f t="shared" si="195"/>
        <v>108353</v>
      </c>
    </row>
    <row r="92" spans="2:20" ht="15" customHeight="1" x14ac:dyDescent="0.15">
      <c r="B92" s="132"/>
      <c r="C92" s="74" t="s">
        <v>34</v>
      </c>
      <c r="D92" s="40">
        <f t="shared" ref="D92" si="209">D591+D611+D631+D652</f>
        <v>27659</v>
      </c>
      <c r="E92" s="40">
        <f t="shared" ref="E92:O92" si="210">E591+E611+E631+E652</f>
        <v>84825</v>
      </c>
      <c r="F92" s="40">
        <f t="shared" si="210"/>
        <v>73854</v>
      </c>
      <c r="G92" s="40">
        <f t="shared" si="210"/>
        <v>106015</v>
      </c>
      <c r="H92" s="40">
        <f t="shared" si="210"/>
        <v>147559</v>
      </c>
      <c r="I92" s="40">
        <f t="shared" si="210"/>
        <v>111925</v>
      </c>
      <c r="J92" s="40">
        <f t="shared" si="210"/>
        <v>76762</v>
      </c>
      <c r="K92" s="40">
        <f t="shared" si="210"/>
        <v>40245</v>
      </c>
      <c r="L92" s="40">
        <f t="shared" si="210"/>
        <v>23232</v>
      </c>
      <c r="M92" s="40">
        <f t="shared" si="210"/>
        <v>28648</v>
      </c>
      <c r="N92" s="40">
        <f t="shared" si="210"/>
        <v>55017</v>
      </c>
      <c r="O92" s="40">
        <f t="shared" si="210"/>
        <v>36303</v>
      </c>
      <c r="P92" s="38">
        <f t="shared" si="204"/>
        <v>812044</v>
      </c>
      <c r="Q92" s="38">
        <f t="shared" si="192"/>
        <v>186338</v>
      </c>
      <c r="R92" s="38">
        <f t="shared" si="193"/>
        <v>365499</v>
      </c>
      <c r="S92" s="38">
        <f t="shared" si="194"/>
        <v>140239</v>
      </c>
      <c r="T92" s="38">
        <f t="shared" si="195"/>
        <v>119968</v>
      </c>
    </row>
    <row r="93" spans="2:20" ht="15" customHeight="1" x14ac:dyDescent="0.15">
      <c r="B93" s="132"/>
      <c r="C93" s="60" t="s">
        <v>35</v>
      </c>
      <c r="D93" s="40">
        <f t="shared" ref="D93" si="211">D592+D612+D632+D653</f>
        <v>31992</v>
      </c>
      <c r="E93" s="40">
        <f t="shared" ref="E93:O93" si="212">E592+E612+E632+E653</f>
        <v>82225</v>
      </c>
      <c r="F93" s="40">
        <f t="shared" si="212"/>
        <v>70726</v>
      </c>
      <c r="G93" s="40">
        <f t="shared" si="212"/>
        <v>103847</v>
      </c>
      <c r="H93" s="40">
        <f t="shared" si="212"/>
        <v>138942</v>
      </c>
      <c r="I93" s="40">
        <f t="shared" si="212"/>
        <v>89252</v>
      </c>
      <c r="J93" s="40">
        <f t="shared" si="212"/>
        <v>69958</v>
      </c>
      <c r="K93" s="40">
        <f t="shared" si="212"/>
        <v>34367</v>
      </c>
      <c r="L93" s="40">
        <f t="shared" si="212"/>
        <v>21990</v>
      </c>
      <c r="M93" s="40">
        <f t="shared" si="212"/>
        <v>30786</v>
      </c>
      <c r="N93" s="40">
        <f t="shared" si="212"/>
        <v>49409</v>
      </c>
      <c r="O93" s="40">
        <f t="shared" si="212"/>
        <v>38319</v>
      </c>
      <c r="P93" s="38">
        <f t="shared" si="204"/>
        <v>761813</v>
      </c>
      <c r="Q93" s="38">
        <f t="shared" si="192"/>
        <v>184943</v>
      </c>
      <c r="R93" s="38">
        <f t="shared" si="193"/>
        <v>332041</v>
      </c>
      <c r="S93" s="38">
        <f t="shared" si="194"/>
        <v>126315</v>
      </c>
      <c r="T93" s="38">
        <f t="shared" si="195"/>
        <v>118514</v>
      </c>
    </row>
    <row r="94" spans="2:20" ht="15" customHeight="1" x14ac:dyDescent="0.15">
      <c r="B94" s="132"/>
      <c r="C94" s="74" t="s">
        <v>36</v>
      </c>
      <c r="D94" s="40">
        <f t="shared" ref="D94" si="213">D593+D613+D633+D654</f>
        <v>30329</v>
      </c>
      <c r="E94" s="40">
        <f t="shared" ref="E94:O94" si="214">E593+E613+E633+E654</f>
        <v>84824</v>
      </c>
      <c r="F94" s="40">
        <f t="shared" si="214"/>
        <v>73625</v>
      </c>
      <c r="G94" s="40">
        <f t="shared" si="214"/>
        <v>107406</v>
      </c>
      <c r="H94" s="40">
        <f t="shared" si="214"/>
        <v>150417</v>
      </c>
      <c r="I94" s="40">
        <f t="shared" si="214"/>
        <v>92018</v>
      </c>
      <c r="J94" s="40">
        <f t="shared" si="214"/>
        <v>73926</v>
      </c>
      <c r="K94" s="40">
        <f t="shared" si="214"/>
        <v>39816</v>
      </c>
      <c r="L94" s="40">
        <f t="shared" si="214"/>
        <v>24624</v>
      </c>
      <c r="M94" s="40">
        <f t="shared" si="214"/>
        <v>29032</v>
      </c>
      <c r="N94" s="40">
        <f t="shared" si="214"/>
        <v>52728</v>
      </c>
      <c r="O94" s="40">
        <f t="shared" si="214"/>
        <v>40982</v>
      </c>
      <c r="P94" s="38">
        <f t="shared" si="204"/>
        <v>799727</v>
      </c>
      <c r="Q94" s="38">
        <f t="shared" si="192"/>
        <v>188778</v>
      </c>
      <c r="R94" s="38">
        <f t="shared" si="193"/>
        <v>349841</v>
      </c>
      <c r="S94" s="38">
        <f t="shared" si="194"/>
        <v>138366</v>
      </c>
      <c r="T94" s="38">
        <f t="shared" si="195"/>
        <v>122742</v>
      </c>
    </row>
    <row r="95" spans="2:20" ht="15" customHeight="1" x14ac:dyDescent="0.15">
      <c r="B95" s="132"/>
      <c r="C95" s="74" t="s">
        <v>37</v>
      </c>
      <c r="D95" s="40">
        <f t="shared" ref="D95" si="215">D594+D614+D634+D655</f>
        <v>35345</v>
      </c>
      <c r="E95" s="40">
        <f t="shared" ref="E95:O95" si="216">E594+E614+E634+E655</f>
        <v>77198</v>
      </c>
      <c r="F95" s="40">
        <f t="shared" si="216"/>
        <v>75498</v>
      </c>
      <c r="G95" s="40">
        <f t="shared" si="216"/>
        <v>104088</v>
      </c>
      <c r="H95" s="40">
        <f t="shared" si="216"/>
        <v>146667</v>
      </c>
      <c r="I95" s="40">
        <f t="shared" si="216"/>
        <v>73002</v>
      </c>
      <c r="J95" s="40">
        <f t="shared" si="216"/>
        <v>63914</v>
      </c>
      <c r="K95" s="40">
        <f t="shared" si="216"/>
        <v>33242</v>
      </c>
      <c r="L95" s="40">
        <f t="shared" si="216"/>
        <v>26113</v>
      </c>
      <c r="M95" s="40">
        <f t="shared" si="216"/>
        <v>30556</v>
      </c>
      <c r="N95" s="40">
        <f t="shared" si="216"/>
        <v>58510</v>
      </c>
      <c r="O95" s="40">
        <f t="shared" si="216"/>
        <v>41444</v>
      </c>
      <c r="P95" s="38">
        <f t="shared" si="204"/>
        <v>765577</v>
      </c>
      <c r="Q95" s="38">
        <f t="shared" si="192"/>
        <v>188041</v>
      </c>
      <c r="R95" s="38">
        <f t="shared" si="193"/>
        <v>323757</v>
      </c>
      <c r="S95" s="38">
        <f t="shared" si="194"/>
        <v>123269</v>
      </c>
      <c r="T95" s="38">
        <f t="shared" si="195"/>
        <v>130510</v>
      </c>
    </row>
    <row r="96" spans="2:20" ht="15" customHeight="1" x14ac:dyDescent="0.15">
      <c r="B96" s="132"/>
      <c r="C96" s="60" t="s">
        <v>38</v>
      </c>
      <c r="D96" s="40">
        <f t="shared" ref="D96" si="217">D595+D615+D635+D656</f>
        <v>46448</v>
      </c>
      <c r="E96" s="40">
        <f t="shared" ref="E96:O96" si="218">E595+E615+E635+E656</f>
        <v>91724</v>
      </c>
      <c r="F96" s="40">
        <f t="shared" si="218"/>
        <v>75846</v>
      </c>
      <c r="G96" s="40">
        <f t="shared" si="218"/>
        <v>105500</v>
      </c>
      <c r="H96" s="40">
        <f t="shared" si="218"/>
        <v>147238</v>
      </c>
      <c r="I96" s="40">
        <f t="shared" si="218"/>
        <v>98401</v>
      </c>
      <c r="J96" s="40">
        <f t="shared" si="218"/>
        <v>68181</v>
      </c>
      <c r="K96" s="40">
        <f t="shared" si="218"/>
        <v>32782</v>
      </c>
      <c r="L96" s="40">
        <f t="shared" si="218"/>
        <v>23319</v>
      </c>
      <c r="M96" s="40">
        <f t="shared" si="218"/>
        <v>30506</v>
      </c>
      <c r="N96" s="40">
        <f t="shared" si="218"/>
        <v>47542</v>
      </c>
      <c r="O96" s="40">
        <f t="shared" si="218"/>
        <v>7946</v>
      </c>
      <c r="P96" s="38">
        <f t="shared" ref="P96" si="219">IF(D96*E96*F96*G96*H96*I96*J96*K96*L96*M96*N96*O96&gt;0,SUM(D96:O96),0)</f>
        <v>775433</v>
      </c>
      <c r="Q96" s="38">
        <f t="shared" ref="Q96" si="220">IF(D96*E96*F96&gt;0,SUM(D96:F96),0)</f>
        <v>214018</v>
      </c>
      <c r="R96" s="38">
        <f t="shared" ref="R96" si="221">IF(G96*H96*I96&gt;0,SUM(G96:I96),0)</f>
        <v>351139</v>
      </c>
      <c r="S96" s="38">
        <f t="shared" ref="S96" si="222">IF(J96*K96*L96&gt;0,SUM(J96:L96),0)</f>
        <v>124282</v>
      </c>
      <c r="T96" s="38">
        <f t="shared" ref="T96" si="223">IF(M96*N96*O96&gt;0,SUM(M96:O96),0)</f>
        <v>85994</v>
      </c>
    </row>
    <row r="97" spans="2:20" ht="15" customHeight="1" x14ac:dyDescent="0.15">
      <c r="B97" s="132"/>
      <c r="C97" s="60" t="s">
        <v>41</v>
      </c>
      <c r="D97" s="40">
        <f t="shared" ref="D97" si="224">D596+D616+D636+D657</f>
        <v>3122</v>
      </c>
      <c r="E97" s="40">
        <f t="shared" ref="E97:O97" si="225">E596+E616+E636+E657</f>
        <v>1694</v>
      </c>
      <c r="F97" s="40">
        <f t="shared" si="225"/>
        <v>12864</v>
      </c>
      <c r="G97" s="40">
        <f t="shared" si="225"/>
        <v>39846</v>
      </c>
      <c r="H97" s="40">
        <f t="shared" si="225"/>
        <v>87998</v>
      </c>
      <c r="I97" s="40">
        <f t="shared" si="225"/>
        <v>74580</v>
      </c>
      <c r="J97" s="40">
        <f t="shared" si="225"/>
        <v>63183</v>
      </c>
      <c r="K97" s="40">
        <f t="shared" si="225"/>
        <v>32364</v>
      </c>
      <c r="L97" s="40">
        <f t="shared" si="225"/>
        <v>11409</v>
      </c>
      <c r="M97" s="40">
        <f t="shared" si="225"/>
        <v>5906</v>
      </c>
      <c r="N97" s="40">
        <f t="shared" si="225"/>
        <v>16730</v>
      </c>
      <c r="O97" s="40">
        <f t="shared" si="225"/>
        <v>16141</v>
      </c>
      <c r="P97" s="38">
        <f t="shared" ref="P97:P98" si="226">IF(D97*E97*F97*G97*H97*I97*J97*K97*L97*M97*N97*O97&gt;0,SUM(D97:O97),0)</f>
        <v>365837</v>
      </c>
      <c r="Q97" s="38">
        <f t="shared" ref="Q97" si="227">IF(D97*E97*F97&gt;0,SUM(D97:F97),0)</f>
        <v>17680</v>
      </c>
      <c r="R97" s="38">
        <f t="shared" ref="R97" si="228">IF(G97*H97*I97&gt;0,SUM(G97:I97),0)</f>
        <v>202424</v>
      </c>
      <c r="S97" s="38">
        <f t="shared" ref="S97" si="229">IF(J97*K97*L97&gt;0,SUM(J97:L97),0)</f>
        <v>106956</v>
      </c>
      <c r="T97" s="38">
        <f t="shared" ref="T97:T98" si="230">IF(M97*N97*O97&gt;0,SUM(M97:O97),0)</f>
        <v>38777</v>
      </c>
    </row>
    <row r="98" spans="2:20" ht="15" customHeight="1" x14ac:dyDescent="0.15">
      <c r="B98" s="132"/>
      <c r="C98" s="60" t="s">
        <v>46</v>
      </c>
      <c r="D98" s="40">
        <f>D597+D617+D637+D658</f>
        <v>11729</v>
      </c>
      <c r="E98" s="40">
        <f t="shared" ref="E98:O98" si="231">E597+E617+E637+E658</f>
        <v>26650</v>
      </c>
      <c r="F98" s="40">
        <f t="shared" si="231"/>
        <v>11671</v>
      </c>
      <c r="G98" s="40">
        <f t="shared" si="231"/>
        <v>52439</v>
      </c>
      <c r="H98" s="40">
        <f t="shared" si="231"/>
        <v>74694</v>
      </c>
      <c r="I98" s="40">
        <f t="shared" si="231"/>
        <v>37104</v>
      </c>
      <c r="J98" s="40">
        <f t="shared" si="231"/>
        <v>48433</v>
      </c>
      <c r="K98" s="40">
        <f t="shared" si="231"/>
        <v>25281</v>
      </c>
      <c r="L98" s="40">
        <f t="shared" si="231"/>
        <v>16107</v>
      </c>
      <c r="M98" s="40">
        <f t="shared" si="231"/>
        <v>16215</v>
      </c>
      <c r="N98" s="40">
        <f t="shared" si="231"/>
        <v>33296</v>
      </c>
      <c r="O98" s="40">
        <f t="shared" si="231"/>
        <v>27017</v>
      </c>
      <c r="P98" s="38">
        <f t="shared" si="226"/>
        <v>380636</v>
      </c>
      <c r="Q98" s="38">
        <f>IF(D98*E98*F98&gt;0,SUM(D98:F98),0)</f>
        <v>50050</v>
      </c>
      <c r="R98" s="38">
        <f>IF(G98*H98*I98&gt;0,SUM(G98:I98),0)</f>
        <v>164237</v>
      </c>
      <c r="S98" s="38">
        <f>IF(J98*K98*L98&gt;0,SUM(J98:L98),0)</f>
        <v>89821</v>
      </c>
      <c r="T98" s="38">
        <f t="shared" si="230"/>
        <v>76528</v>
      </c>
    </row>
    <row r="99" spans="2:20" ht="15" customHeight="1" x14ac:dyDescent="0.15">
      <c r="B99" s="132"/>
      <c r="C99" s="60" t="s">
        <v>90</v>
      </c>
      <c r="D99" s="40">
        <f>D598+D618+D638+D659</f>
        <v>22635</v>
      </c>
      <c r="E99" s="40">
        <f t="shared" ref="E99:O99" si="232">E598+E618+E638+E659</f>
        <v>60528</v>
      </c>
      <c r="F99" s="40">
        <f t="shared" si="232"/>
        <v>47357</v>
      </c>
      <c r="G99" s="40">
        <f t="shared" si="232"/>
        <v>65126</v>
      </c>
      <c r="H99" s="40">
        <f t="shared" si="232"/>
        <v>90940</v>
      </c>
      <c r="I99" s="40">
        <f t="shared" si="232"/>
        <v>64243</v>
      </c>
      <c r="J99" s="40">
        <f t="shared" si="232"/>
        <v>45949</v>
      </c>
      <c r="K99" s="40">
        <f t="shared" si="232"/>
        <v>22274</v>
      </c>
      <c r="L99" s="40">
        <f t="shared" si="232"/>
        <v>15868</v>
      </c>
      <c r="M99" s="40">
        <f t="shared" si="232"/>
        <v>16960</v>
      </c>
      <c r="N99" s="40">
        <f t="shared" si="232"/>
        <v>47261</v>
      </c>
      <c r="O99" s="40">
        <f t="shared" si="232"/>
        <v>33127</v>
      </c>
      <c r="P99" s="38">
        <f t="shared" ref="P99" si="233">IF(D99*E99*F99*G99*H99*I99*J99*K99*L99*M99*N99*O99&gt;0,SUM(D99:O99),0)</f>
        <v>532268</v>
      </c>
      <c r="Q99" s="38">
        <f t="shared" ref="Q99" si="234">IF(D99*E99*F99&gt;0,SUM(D99:F99),0)</f>
        <v>130520</v>
      </c>
      <c r="R99" s="38">
        <f>IF(G99*H99*I99&gt;0,SUM(G99:I99),0)</f>
        <v>220309</v>
      </c>
      <c r="S99" s="38">
        <f>IF(J99*K99*L99&gt;0,SUM(J99:L99),0)</f>
        <v>84091</v>
      </c>
      <c r="T99" s="38">
        <f>IF(M99*N99*O99&gt;0,SUM(M99:O99),0)</f>
        <v>97348</v>
      </c>
    </row>
    <row r="100" spans="2:20" ht="15" customHeight="1" x14ac:dyDescent="0.15">
      <c r="B100" s="132"/>
      <c r="C100" s="60" t="s">
        <v>93</v>
      </c>
      <c r="D100" s="12">
        <f>IF(D99&gt;0,D99/D98," ")</f>
        <v>1.9298320402421349</v>
      </c>
      <c r="E100" s="12">
        <f t="shared" ref="E100:P100" si="235">IF(E99&gt;0,E99/E98," ")</f>
        <v>2.2712195121951217</v>
      </c>
      <c r="F100" s="12">
        <f t="shared" si="235"/>
        <v>4.0576642961185847</v>
      </c>
      <c r="G100" s="12">
        <f t="shared" si="235"/>
        <v>1.2419382520643032</v>
      </c>
      <c r="H100" s="12">
        <f t="shared" si="235"/>
        <v>1.2175007363375907</v>
      </c>
      <c r="I100" s="12">
        <f t="shared" ref="I100" si="236">IF(I99&gt;0,I99/I98," ")</f>
        <v>1.7314305735230704</v>
      </c>
      <c r="J100" s="12">
        <f t="shared" si="235"/>
        <v>0.94871265459500753</v>
      </c>
      <c r="K100" s="12">
        <f t="shared" si="235"/>
        <v>0.88105692021676363</v>
      </c>
      <c r="L100" s="12">
        <f t="shared" si="235"/>
        <v>0.98516173092444281</v>
      </c>
      <c r="M100" s="12">
        <f t="shared" si="235"/>
        <v>1.045945112550108</v>
      </c>
      <c r="N100" s="12">
        <f t="shared" si="235"/>
        <v>1.4194197501201347</v>
      </c>
      <c r="O100" s="12">
        <f t="shared" si="235"/>
        <v>1.2261539030980493</v>
      </c>
      <c r="P100" s="12">
        <f t="shared" si="235"/>
        <v>1.398364842001282</v>
      </c>
      <c r="Q100" s="12">
        <f>IF(Q99&gt;0,Q99/Q98," ")</f>
        <v>2.6077922077922078</v>
      </c>
      <c r="R100" s="12">
        <f t="shared" ref="R100:T100" si="237">IF(R99&gt;0,R99/R98," ")</f>
        <v>1.3414090612955667</v>
      </c>
      <c r="S100" s="12">
        <f t="shared" si="237"/>
        <v>0.93620645506062061</v>
      </c>
      <c r="T100" s="12">
        <f t="shared" si="237"/>
        <v>1.2720572862220363</v>
      </c>
    </row>
    <row r="101" spans="2:20" ht="15" customHeight="1" x14ac:dyDescent="0.15">
      <c r="B101" s="132"/>
      <c r="C101" s="60" t="s">
        <v>96</v>
      </c>
      <c r="D101" s="12">
        <f>IF(D99&gt;0,D99/D97," ")</f>
        <v>7.2501601537475979</v>
      </c>
      <c r="E101" s="12">
        <f t="shared" ref="E101:P101" si="238">IF(E99&gt;0,E99/E97," ")</f>
        <v>35.730814639905546</v>
      </c>
      <c r="F101" s="12">
        <f t="shared" si="238"/>
        <v>3.6813588308457712</v>
      </c>
      <c r="G101" s="12">
        <f t="shared" si="238"/>
        <v>1.6344426040254982</v>
      </c>
      <c r="H101" s="12">
        <f t="shared" si="238"/>
        <v>1.0334325780131366</v>
      </c>
      <c r="I101" s="12">
        <f t="shared" ref="I101" si="239">IF(I99&gt;0,I99/I97," ")</f>
        <v>0.86139715741485656</v>
      </c>
      <c r="J101" s="12">
        <f t="shared" si="238"/>
        <v>0.72723675672253607</v>
      </c>
      <c r="K101" s="12">
        <f t="shared" si="238"/>
        <v>0.68823384006921273</v>
      </c>
      <c r="L101" s="12">
        <f t="shared" si="238"/>
        <v>1.3908317994565693</v>
      </c>
      <c r="M101" s="12">
        <f t="shared" si="238"/>
        <v>2.8716559431087032</v>
      </c>
      <c r="N101" s="12">
        <f t="shared" si="238"/>
        <v>2.8249252839210999</v>
      </c>
      <c r="O101" s="12">
        <f t="shared" si="238"/>
        <v>2.0523511554426617</v>
      </c>
      <c r="P101" s="12">
        <f t="shared" si="238"/>
        <v>1.4549321145756171</v>
      </c>
      <c r="Q101" s="12">
        <f>IF(Q99&gt;0,Q99/Q97," ")</f>
        <v>7.382352941176471</v>
      </c>
      <c r="R101" s="12">
        <f t="shared" ref="R101:S101" si="240">IF(R99&gt;0,R99/R97," ")</f>
        <v>1.0883541477295182</v>
      </c>
      <c r="S101" s="12">
        <f t="shared" si="240"/>
        <v>0.78622050188862713</v>
      </c>
      <c r="T101" s="12">
        <f>IF(T99&gt;0,T99/T97," ")</f>
        <v>2.5104572298011707</v>
      </c>
    </row>
    <row r="102" spans="2:20" ht="15" customHeight="1" x14ac:dyDescent="0.15">
      <c r="B102" s="133"/>
      <c r="C102" s="60" t="s">
        <v>98</v>
      </c>
      <c r="D102" s="12">
        <f>IF(D99&gt;0,D99/D96," ")</f>
        <v>0.48731915260075781</v>
      </c>
      <c r="E102" s="12">
        <f t="shared" ref="E102:P102" si="241">IF(E99&gt;0,E99/E96," ")</f>
        <v>0.65989272164319046</v>
      </c>
      <c r="F102" s="12">
        <f t="shared" si="241"/>
        <v>0.62438361943939036</v>
      </c>
      <c r="G102" s="12">
        <f t="shared" si="241"/>
        <v>0.61730805687203794</v>
      </c>
      <c r="H102" s="12">
        <f t="shared" si="241"/>
        <v>0.61763946807210091</v>
      </c>
      <c r="I102" s="12">
        <f t="shared" ref="I102" si="242">IF(I99&gt;0,I99/I96," ")</f>
        <v>0.65286938140872552</v>
      </c>
      <c r="J102" s="12">
        <f t="shared" si="241"/>
        <v>0.67392675378771216</v>
      </c>
      <c r="K102" s="12">
        <f t="shared" si="241"/>
        <v>0.67945823927765236</v>
      </c>
      <c r="L102" s="12">
        <f t="shared" si="241"/>
        <v>0.6804751490201123</v>
      </c>
      <c r="M102" s="12">
        <f t="shared" si="241"/>
        <v>0.55595620533665513</v>
      </c>
      <c r="N102" s="12">
        <f t="shared" si="241"/>
        <v>0.99408943670859451</v>
      </c>
      <c r="O102" s="12">
        <f t="shared" si="241"/>
        <v>4.169015857034986</v>
      </c>
      <c r="P102" s="12">
        <f t="shared" si="241"/>
        <v>0.68641391325878576</v>
      </c>
      <c r="Q102" s="12">
        <f>IF(Q99&gt;0,Q99/Q96," ")</f>
        <v>0.60985524582044504</v>
      </c>
      <c r="R102" s="12">
        <f t="shared" ref="R102" si="243">IF(R99&gt;0,R99/R96," ")</f>
        <v>0.62741250615852984</v>
      </c>
      <c r="S102" s="12">
        <f>IF(S99&gt;0,S99/S96," ")</f>
        <v>0.67661447353599069</v>
      </c>
      <c r="T102" s="12">
        <f t="shared" ref="T102" si="244">IF(T99&gt;0,T99/T96," ")</f>
        <v>1.1320324673814453</v>
      </c>
    </row>
    <row r="103" spans="2:20" ht="15" customHeight="1" x14ac:dyDescent="0.15">
      <c r="B103" s="3"/>
      <c r="C103" s="30"/>
      <c r="D103" s="36"/>
      <c r="E103" s="31"/>
      <c r="F103" s="31"/>
      <c r="G103" s="32"/>
      <c r="H103" s="32"/>
      <c r="I103" s="32"/>
      <c r="J103" s="32"/>
      <c r="K103" s="32"/>
      <c r="L103" s="32"/>
      <c r="M103" s="32"/>
      <c r="N103" s="32"/>
      <c r="O103" s="32"/>
      <c r="P103" s="31"/>
      <c r="Q103" s="31"/>
      <c r="R103" s="31"/>
      <c r="S103" s="31"/>
      <c r="T103" s="31"/>
    </row>
    <row r="104" spans="2:20" ht="15" customHeight="1" x14ac:dyDescent="0.15">
      <c r="B104" s="126" t="s">
        <v>53</v>
      </c>
      <c r="C104" s="33" t="s">
        <v>0</v>
      </c>
      <c r="D104" s="79" t="s">
        <v>1</v>
      </c>
      <c r="E104" s="79" t="s">
        <v>2</v>
      </c>
      <c r="F104" s="79" t="s">
        <v>3</v>
      </c>
      <c r="G104" s="79" t="s">
        <v>4</v>
      </c>
      <c r="H104" s="79" t="s">
        <v>5</v>
      </c>
      <c r="I104" s="79" t="s">
        <v>6</v>
      </c>
      <c r="J104" s="79" t="s">
        <v>7</v>
      </c>
      <c r="K104" s="79" t="s">
        <v>8</v>
      </c>
      <c r="L104" s="79" t="s">
        <v>9</v>
      </c>
      <c r="M104" s="79" t="s">
        <v>10</v>
      </c>
      <c r="N104" s="79" t="s">
        <v>11</v>
      </c>
      <c r="O104" s="79" t="s">
        <v>12</v>
      </c>
      <c r="P104" s="79" t="s">
        <v>21</v>
      </c>
      <c r="Q104" s="79" t="s">
        <v>22</v>
      </c>
      <c r="R104" s="79" t="s">
        <v>23</v>
      </c>
      <c r="S104" s="79" t="s">
        <v>24</v>
      </c>
      <c r="T104" s="79" t="s">
        <v>25</v>
      </c>
    </row>
    <row r="105" spans="2:20" ht="15" customHeight="1" x14ac:dyDescent="0.15">
      <c r="B105" s="127"/>
      <c r="C105" s="34" t="s">
        <v>27</v>
      </c>
      <c r="D105" s="40">
        <f t="shared" ref="D105" si="245">D666+D686+D706</f>
        <v>89126.399999999994</v>
      </c>
      <c r="E105" s="40">
        <f t="shared" ref="E105:O105" si="246">E666+E686+E706</f>
        <v>163638.9</v>
      </c>
      <c r="F105" s="40">
        <f t="shared" si="246"/>
        <v>139006</v>
      </c>
      <c r="G105" s="40">
        <f t="shared" si="246"/>
        <v>173513.60000000001</v>
      </c>
      <c r="H105" s="40">
        <f t="shared" si="246"/>
        <v>226751</v>
      </c>
      <c r="I105" s="40">
        <f t="shared" si="246"/>
        <v>193006.2</v>
      </c>
      <c r="J105" s="40">
        <f t="shared" si="246"/>
        <v>160312.9</v>
      </c>
      <c r="K105" s="40">
        <f t="shared" si="246"/>
        <v>85684.1</v>
      </c>
      <c r="L105" s="40">
        <f t="shared" si="246"/>
        <v>48674.5</v>
      </c>
      <c r="M105" s="40">
        <f t="shared" si="246"/>
        <v>52998.200000000004</v>
      </c>
      <c r="N105" s="40">
        <f t="shared" si="246"/>
        <v>52438.200000000004</v>
      </c>
      <c r="O105" s="40">
        <f t="shared" si="246"/>
        <v>57385.100000000006</v>
      </c>
      <c r="P105" s="11">
        <f t="shared" ref="P105:P108" si="247">IF(D105*E105*F105*G105*H105*I105*J105*K105*L105*M105*N105*O105&gt;0,SUM(D105:O105),0)</f>
        <v>1442535.1</v>
      </c>
      <c r="Q105" s="11">
        <f t="shared" ref="Q105:Q108" si="248">IF(D105*E105*F105&gt;0,SUM(D105:F105),0)</f>
        <v>391771.3</v>
      </c>
      <c r="R105" s="11">
        <f t="shared" ref="R105:R108" si="249">IF(G105*H105*I105&gt;0,SUM(G105:I105),0)</f>
        <v>593270.80000000005</v>
      </c>
      <c r="S105" s="11">
        <f t="shared" ref="S105:S108" si="250">IF(J105*K105*L105&gt;0,SUM(J105:L105),0)</f>
        <v>294671.5</v>
      </c>
      <c r="T105" s="11">
        <f t="shared" ref="T105:T108" si="251">IF(M105*N105*O105&gt;0,SUM(M105:O105),0)</f>
        <v>162821.5</v>
      </c>
    </row>
    <row r="106" spans="2:20" ht="15" customHeight="1" x14ac:dyDescent="0.15">
      <c r="B106" s="127"/>
      <c r="C106" s="35" t="s">
        <v>13</v>
      </c>
      <c r="D106" s="40">
        <f t="shared" ref="D106" si="252">D667+D687+D707</f>
        <v>88618.2</v>
      </c>
      <c r="E106" s="40">
        <f t="shared" ref="E106:O106" si="253">E667+E687+E707</f>
        <v>214754.4</v>
      </c>
      <c r="F106" s="40">
        <f t="shared" si="253"/>
        <v>124497</v>
      </c>
      <c r="G106" s="40">
        <f t="shared" si="253"/>
        <v>151087</v>
      </c>
      <c r="H106" s="40">
        <f t="shared" si="253"/>
        <v>218187.2</v>
      </c>
      <c r="I106" s="40">
        <f t="shared" si="253"/>
        <v>180103.9</v>
      </c>
      <c r="J106" s="40">
        <f t="shared" si="253"/>
        <v>149330</v>
      </c>
      <c r="K106" s="40">
        <f t="shared" si="253"/>
        <v>71339</v>
      </c>
      <c r="L106" s="40">
        <f t="shared" si="253"/>
        <v>43432</v>
      </c>
      <c r="M106" s="40">
        <f t="shared" si="253"/>
        <v>46065.9</v>
      </c>
      <c r="N106" s="40">
        <f t="shared" si="253"/>
        <v>53738.700000000004</v>
      </c>
      <c r="O106" s="40">
        <f t="shared" si="253"/>
        <v>53917.200000000004</v>
      </c>
      <c r="P106" s="11">
        <f t="shared" si="247"/>
        <v>1395070.5</v>
      </c>
      <c r="Q106" s="11">
        <f t="shared" si="248"/>
        <v>427869.6</v>
      </c>
      <c r="R106" s="11">
        <f t="shared" si="249"/>
        <v>549378.1</v>
      </c>
      <c r="S106" s="11">
        <f t="shared" si="250"/>
        <v>264101</v>
      </c>
      <c r="T106" s="11">
        <f t="shared" si="251"/>
        <v>153721.80000000002</v>
      </c>
    </row>
    <row r="107" spans="2:20" ht="15" customHeight="1" x14ac:dyDescent="0.15">
      <c r="B107" s="127"/>
      <c r="C107" s="35" t="s">
        <v>26</v>
      </c>
      <c r="D107" s="40">
        <f t="shared" ref="D107" si="254">D668+D688+D708</f>
        <v>76035</v>
      </c>
      <c r="E107" s="40">
        <f t="shared" ref="E107:O107" si="255">E668+E688+E708</f>
        <v>180698</v>
      </c>
      <c r="F107" s="40">
        <f t="shared" si="255"/>
        <v>127389</v>
      </c>
      <c r="G107" s="40">
        <f t="shared" si="255"/>
        <v>163961</v>
      </c>
      <c r="H107" s="40">
        <f t="shared" si="255"/>
        <v>209607</v>
      </c>
      <c r="I107" s="40">
        <f t="shared" si="255"/>
        <v>149160</v>
      </c>
      <c r="J107" s="40">
        <f t="shared" si="255"/>
        <v>158764</v>
      </c>
      <c r="K107" s="40">
        <f t="shared" si="255"/>
        <v>79811</v>
      </c>
      <c r="L107" s="40">
        <f t="shared" si="255"/>
        <v>45266</v>
      </c>
      <c r="M107" s="40">
        <f t="shared" si="255"/>
        <v>44676</v>
      </c>
      <c r="N107" s="40">
        <f t="shared" si="255"/>
        <v>48249</v>
      </c>
      <c r="O107" s="40">
        <f t="shared" si="255"/>
        <v>41269</v>
      </c>
      <c r="P107" s="11">
        <f t="shared" si="247"/>
        <v>1324885</v>
      </c>
      <c r="Q107" s="11">
        <f t="shared" si="248"/>
        <v>384122</v>
      </c>
      <c r="R107" s="11">
        <f t="shared" si="249"/>
        <v>522728</v>
      </c>
      <c r="S107" s="11">
        <f t="shared" si="250"/>
        <v>283841</v>
      </c>
      <c r="T107" s="11">
        <f t="shared" si="251"/>
        <v>134194</v>
      </c>
    </row>
    <row r="108" spans="2:20" ht="15" customHeight="1" x14ac:dyDescent="0.15">
      <c r="B108" s="127"/>
      <c r="C108" s="35" t="s">
        <v>28</v>
      </c>
      <c r="D108" s="40">
        <f t="shared" ref="D108" si="256">D669+D689+D709</f>
        <v>86084</v>
      </c>
      <c r="E108" s="40">
        <f t="shared" ref="E108:O108" si="257">E669+E689+E709</f>
        <v>172221</v>
      </c>
      <c r="F108" s="40">
        <f t="shared" si="257"/>
        <v>140415</v>
      </c>
      <c r="G108" s="40">
        <f t="shared" si="257"/>
        <v>178818</v>
      </c>
      <c r="H108" s="40">
        <f t="shared" si="257"/>
        <v>223246</v>
      </c>
      <c r="I108" s="40">
        <f t="shared" si="257"/>
        <v>140747</v>
      </c>
      <c r="J108" s="40">
        <f t="shared" si="257"/>
        <v>143573</v>
      </c>
      <c r="K108" s="40">
        <f t="shared" si="257"/>
        <v>82555</v>
      </c>
      <c r="L108" s="40">
        <f t="shared" si="257"/>
        <v>42813</v>
      </c>
      <c r="M108" s="40">
        <f t="shared" si="257"/>
        <v>49439</v>
      </c>
      <c r="N108" s="40">
        <f t="shared" si="257"/>
        <v>45286</v>
      </c>
      <c r="O108" s="40">
        <f t="shared" si="257"/>
        <v>40194</v>
      </c>
      <c r="P108" s="11">
        <f t="shared" si="247"/>
        <v>1345391</v>
      </c>
      <c r="Q108" s="11">
        <f t="shared" si="248"/>
        <v>398720</v>
      </c>
      <c r="R108" s="11">
        <f t="shared" si="249"/>
        <v>542811</v>
      </c>
      <c r="S108" s="11">
        <f t="shared" si="250"/>
        <v>268941</v>
      </c>
      <c r="T108" s="11">
        <f t="shared" si="251"/>
        <v>134919</v>
      </c>
    </row>
    <row r="109" spans="2:20" ht="15" customHeight="1" x14ac:dyDescent="0.15">
      <c r="B109" s="127"/>
      <c r="C109" s="33" t="s">
        <v>29</v>
      </c>
      <c r="D109" s="40">
        <f t="shared" ref="D109" si="258">D670+D690+D710</f>
        <v>100238</v>
      </c>
      <c r="E109" s="40">
        <f t="shared" ref="E109:O109" si="259">E670+E690+E710</f>
        <v>159535</v>
      </c>
      <c r="F109" s="40">
        <f t="shared" si="259"/>
        <v>131659</v>
      </c>
      <c r="G109" s="40">
        <f t="shared" si="259"/>
        <v>179629</v>
      </c>
      <c r="H109" s="40">
        <f t="shared" si="259"/>
        <v>193219</v>
      </c>
      <c r="I109" s="40">
        <f t="shared" si="259"/>
        <v>150710</v>
      </c>
      <c r="J109" s="40">
        <f t="shared" si="259"/>
        <v>146998</v>
      </c>
      <c r="K109" s="40">
        <f t="shared" si="259"/>
        <v>83934</v>
      </c>
      <c r="L109" s="40">
        <f t="shared" si="259"/>
        <v>37807</v>
      </c>
      <c r="M109" s="40">
        <f t="shared" si="259"/>
        <v>40856</v>
      </c>
      <c r="N109" s="40">
        <f t="shared" si="259"/>
        <v>42333</v>
      </c>
      <c r="O109" s="40">
        <f t="shared" si="259"/>
        <v>43212</v>
      </c>
      <c r="P109" s="38">
        <f t="shared" ref="P109:P115" si="260">IF(D109*E109*F109*G109*H109*I109*J109*K109*L109*M109*N109*O109&gt;0,SUM(D109:O109),0)</f>
        <v>1310130</v>
      </c>
      <c r="Q109" s="38">
        <f>IF(D109*E109*F109&gt;0,SUM(D109:F109),0)</f>
        <v>391432</v>
      </c>
      <c r="R109" s="38">
        <f>IF(G109*H109*I109&gt;0,SUM(G109:I109),0)</f>
        <v>523558</v>
      </c>
      <c r="S109" s="38">
        <f>IF(J109*K109*L109&gt;0,SUM(J109:L109),0)</f>
        <v>268739</v>
      </c>
      <c r="T109" s="38">
        <f>IF(M109*N109*O109&gt;0,SUM(M109:O109),0)</f>
        <v>126401</v>
      </c>
    </row>
    <row r="110" spans="2:20" ht="15" customHeight="1" x14ac:dyDescent="0.15">
      <c r="B110" s="127"/>
      <c r="C110" s="33" t="s">
        <v>30</v>
      </c>
      <c r="D110" s="40">
        <f t="shared" ref="D110" si="261">D671+D691+D711</f>
        <v>88906</v>
      </c>
      <c r="E110" s="40">
        <f t="shared" ref="E110:O110" si="262">E671+E691+E711</f>
        <v>155599</v>
      </c>
      <c r="F110" s="40">
        <f t="shared" si="262"/>
        <v>157652</v>
      </c>
      <c r="G110" s="40">
        <f t="shared" si="262"/>
        <v>171329</v>
      </c>
      <c r="H110" s="40">
        <f t="shared" si="262"/>
        <v>200158</v>
      </c>
      <c r="I110" s="40">
        <f t="shared" si="262"/>
        <v>152740</v>
      </c>
      <c r="J110" s="40">
        <f t="shared" si="262"/>
        <v>151013</v>
      </c>
      <c r="K110" s="40">
        <f t="shared" si="262"/>
        <v>87722</v>
      </c>
      <c r="L110" s="40">
        <f t="shared" si="262"/>
        <v>41578</v>
      </c>
      <c r="M110" s="40">
        <f t="shared" si="262"/>
        <v>41778</v>
      </c>
      <c r="N110" s="40">
        <f t="shared" si="262"/>
        <v>45174</v>
      </c>
      <c r="O110" s="40">
        <f t="shared" si="262"/>
        <v>44243</v>
      </c>
      <c r="P110" s="38">
        <f t="shared" si="260"/>
        <v>1337892</v>
      </c>
      <c r="Q110" s="38">
        <f>IF(D110*E110*F110&gt;0,SUM(D110:F110),0)</f>
        <v>402157</v>
      </c>
      <c r="R110" s="38">
        <f>IF(G110*H110*I110&gt;0,SUM(G110:I110),0)</f>
        <v>524227</v>
      </c>
      <c r="S110" s="38">
        <f>IF(J110*K110*L110&gt;0,SUM(J110:L110),0)</f>
        <v>280313</v>
      </c>
      <c r="T110" s="38">
        <f>IF(M110*N110*O110&gt;0,SUM(M110:O110),0)</f>
        <v>131195</v>
      </c>
    </row>
    <row r="111" spans="2:20" ht="15" customHeight="1" x14ac:dyDescent="0.15">
      <c r="B111" s="127"/>
      <c r="C111" s="33" t="s">
        <v>31</v>
      </c>
      <c r="D111" s="40">
        <f t="shared" ref="D111" si="263">D672+D692+D712</f>
        <v>98408</v>
      </c>
      <c r="E111" s="40">
        <f t="shared" ref="E111:O111" si="264">E672+E692+E712</f>
        <v>166673</v>
      </c>
      <c r="F111" s="40">
        <f t="shared" si="264"/>
        <v>139985</v>
      </c>
      <c r="G111" s="40">
        <f t="shared" si="264"/>
        <v>169276</v>
      </c>
      <c r="H111" s="40">
        <f t="shared" si="264"/>
        <v>201399</v>
      </c>
      <c r="I111" s="40">
        <f t="shared" si="264"/>
        <v>177999</v>
      </c>
      <c r="J111" s="40">
        <f t="shared" si="264"/>
        <v>148395</v>
      </c>
      <c r="K111" s="40">
        <f t="shared" si="264"/>
        <v>86267</v>
      </c>
      <c r="L111" s="40">
        <f t="shared" si="264"/>
        <v>38087</v>
      </c>
      <c r="M111" s="40">
        <f t="shared" si="264"/>
        <v>42043</v>
      </c>
      <c r="N111" s="40">
        <f t="shared" si="264"/>
        <v>51659</v>
      </c>
      <c r="O111" s="40">
        <f t="shared" si="264"/>
        <v>51616</v>
      </c>
      <c r="P111" s="38">
        <f t="shared" si="260"/>
        <v>1371807</v>
      </c>
      <c r="Q111" s="38">
        <f>IF(D111*E111*F111&gt;0,SUM(D111:F111),0)</f>
        <v>405066</v>
      </c>
      <c r="R111" s="38">
        <f>IF(G111*H111*I111&gt;0,SUM(G111:I111),0)</f>
        <v>548674</v>
      </c>
      <c r="S111" s="38">
        <f>IF(J111*K111*L111&gt;0,SUM(J111:L111),0)</f>
        <v>272749</v>
      </c>
      <c r="T111" s="38">
        <f>IF(M111*N111*O111&gt;0,SUM(M111:O111),0)</f>
        <v>145318</v>
      </c>
    </row>
    <row r="112" spans="2:20" ht="15" customHeight="1" x14ac:dyDescent="0.15">
      <c r="B112" s="127"/>
      <c r="C112" s="33" t="s">
        <v>34</v>
      </c>
      <c r="D112" s="40">
        <f t="shared" ref="D112" si="265">D673+D693+D713</f>
        <v>99036</v>
      </c>
      <c r="E112" s="40">
        <f t="shared" ref="E112:O112" si="266">E673+E693+E713</f>
        <v>193960</v>
      </c>
      <c r="F112" s="40">
        <f t="shared" si="266"/>
        <v>144324</v>
      </c>
      <c r="G112" s="40">
        <f t="shared" si="266"/>
        <v>167836</v>
      </c>
      <c r="H112" s="40">
        <f t="shared" si="266"/>
        <v>192401</v>
      </c>
      <c r="I112" s="40">
        <f t="shared" si="266"/>
        <v>162317</v>
      </c>
      <c r="J112" s="40">
        <f t="shared" si="266"/>
        <v>147688</v>
      </c>
      <c r="K112" s="40">
        <f t="shared" si="266"/>
        <v>85223</v>
      </c>
      <c r="L112" s="40">
        <f t="shared" si="266"/>
        <v>45306</v>
      </c>
      <c r="M112" s="40">
        <f t="shared" si="266"/>
        <v>48481</v>
      </c>
      <c r="N112" s="40">
        <f t="shared" si="266"/>
        <v>59472</v>
      </c>
      <c r="O112" s="40">
        <f t="shared" si="266"/>
        <v>52563</v>
      </c>
      <c r="P112" s="38">
        <f t="shared" si="260"/>
        <v>1398607</v>
      </c>
      <c r="Q112" s="38">
        <f t="shared" ref="Q112:Q115" si="267">IF(D112*E112*F112&gt;0,SUM(D112:F112),0)</f>
        <v>437320</v>
      </c>
      <c r="R112" s="38">
        <f t="shared" ref="R112:R115" si="268">IF(G112*H112*I112&gt;0,SUM(G112:I112),0)</f>
        <v>522554</v>
      </c>
      <c r="S112" s="38">
        <f t="shared" ref="S112:S115" si="269">IF(J112*K112*L112&gt;0,SUM(J112:L112),0)</f>
        <v>278217</v>
      </c>
      <c r="T112" s="38">
        <f t="shared" ref="T112:T115" si="270">IF(M112*N112*O112&gt;0,SUM(M112:O112),0)</f>
        <v>160516</v>
      </c>
    </row>
    <row r="113" spans="2:20" ht="15" customHeight="1" x14ac:dyDescent="0.15">
      <c r="B113" s="127"/>
      <c r="C113" s="83" t="s">
        <v>35</v>
      </c>
      <c r="D113" s="40">
        <f t="shared" ref="D113" si="271">D674+D694+D714</f>
        <v>89129</v>
      </c>
      <c r="E113" s="40">
        <f t="shared" ref="E113:O113" si="272">E674+E694+E714</f>
        <v>177559</v>
      </c>
      <c r="F113" s="40">
        <f t="shared" si="272"/>
        <v>123227</v>
      </c>
      <c r="G113" s="40">
        <f t="shared" si="272"/>
        <v>165514</v>
      </c>
      <c r="H113" s="40">
        <f t="shared" si="272"/>
        <v>171866</v>
      </c>
      <c r="I113" s="40">
        <f t="shared" si="272"/>
        <v>131069</v>
      </c>
      <c r="J113" s="40">
        <f t="shared" si="272"/>
        <v>145091</v>
      </c>
      <c r="K113" s="40">
        <f t="shared" si="272"/>
        <v>69990</v>
      </c>
      <c r="L113" s="40">
        <f t="shared" si="272"/>
        <v>44422</v>
      </c>
      <c r="M113" s="40">
        <f t="shared" si="272"/>
        <v>48419</v>
      </c>
      <c r="N113" s="40">
        <f t="shared" si="272"/>
        <v>57964</v>
      </c>
      <c r="O113" s="40">
        <f t="shared" si="272"/>
        <v>56483</v>
      </c>
      <c r="P113" s="38">
        <f t="shared" si="260"/>
        <v>1280733</v>
      </c>
      <c r="Q113" s="38">
        <f t="shared" si="267"/>
        <v>389915</v>
      </c>
      <c r="R113" s="38">
        <f t="shared" si="268"/>
        <v>468449</v>
      </c>
      <c r="S113" s="38">
        <f t="shared" si="269"/>
        <v>259503</v>
      </c>
      <c r="T113" s="38">
        <f t="shared" si="270"/>
        <v>162866</v>
      </c>
    </row>
    <row r="114" spans="2:20" ht="15" customHeight="1" x14ac:dyDescent="0.15">
      <c r="B114" s="127"/>
      <c r="C114" s="33" t="s">
        <v>36</v>
      </c>
      <c r="D114" s="40">
        <f t="shared" ref="D114" si="273">D675+D695+D715</f>
        <v>106845</v>
      </c>
      <c r="E114" s="40">
        <f t="shared" ref="E114:O114" si="274">E675+E695+E715</f>
        <v>181805</v>
      </c>
      <c r="F114" s="40">
        <f t="shared" si="274"/>
        <v>144024</v>
      </c>
      <c r="G114" s="40">
        <f t="shared" si="274"/>
        <v>179191</v>
      </c>
      <c r="H114" s="40">
        <f t="shared" si="274"/>
        <v>187793</v>
      </c>
      <c r="I114" s="40">
        <f t="shared" si="274"/>
        <v>144211</v>
      </c>
      <c r="J114" s="40">
        <f t="shared" si="274"/>
        <v>140351</v>
      </c>
      <c r="K114" s="40">
        <f t="shared" si="274"/>
        <v>76343</v>
      </c>
      <c r="L114" s="40">
        <f t="shared" si="274"/>
        <v>41574</v>
      </c>
      <c r="M114" s="40">
        <f t="shared" si="274"/>
        <v>45165</v>
      </c>
      <c r="N114" s="40">
        <f t="shared" si="274"/>
        <v>54829</v>
      </c>
      <c r="O114" s="40">
        <f t="shared" si="274"/>
        <v>55924</v>
      </c>
      <c r="P114" s="38">
        <f t="shared" si="260"/>
        <v>1358055</v>
      </c>
      <c r="Q114" s="38">
        <f t="shared" si="267"/>
        <v>432674</v>
      </c>
      <c r="R114" s="38">
        <f t="shared" si="268"/>
        <v>511195</v>
      </c>
      <c r="S114" s="38">
        <f t="shared" si="269"/>
        <v>258268</v>
      </c>
      <c r="T114" s="38">
        <f t="shared" si="270"/>
        <v>155918</v>
      </c>
    </row>
    <row r="115" spans="2:20" ht="15" customHeight="1" x14ac:dyDescent="0.15">
      <c r="B115" s="127"/>
      <c r="C115" s="33" t="s">
        <v>37</v>
      </c>
      <c r="D115" s="40">
        <f t="shared" ref="D115" si="275">D676+D696+D716</f>
        <v>103957</v>
      </c>
      <c r="E115" s="40">
        <f t="shared" ref="E115:O115" si="276">E676+E696+E716</f>
        <v>157494</v>
      </c>
      <c r="F115" s="40">
        <f t="shared" si="276"/>
        <v>138869</v>
      </c>
      <c r="G115" s="40">
        <f t="shared" si="276"/>
        <v>157944</v>
      </c>
      <c r="H115" s="40">
        <f t="shared" si="276"/>
        <v>179024</v>
      </c>
      <c r="I115" s="40">
        <f t="shared" si="276"/>
        <v>126702</v>
      </c>
      <c r="J115" s="40">
        <f t="shared" si="276"/>
        <v>130934</v>
      </c>
      <c r="K115" s="40">
        <f t="shared" si="276"/>
        <v>87719</v>
      </c>
      <c r="L115" s="40">
        <f t="shared" si="276"/>
        <v>47843</v>
      </c>
      <c r="M115" s="40">
        <f t="shared" si="276"/>
        <v>48584</v>
      </c>
      <c r="N115" s="40">
        <f t="shared" si="276"/>
        <v>58284</v>
      </c>
      <c r="O115" s="40">
        <f t="shared" si="276"/>
        <v>62913</v>
      </c>
      <c r="P115" s="38">
        <f t="shared" si="260"/>
        <v>1300267</v>
      </c>
      <c r="Q115" s="38">
        <f t="shared" si="267"/>
        <v>400320</v>
      </c>
      <c r="R115" s="38">
        <f t="shared" si="268"/>
        <v>463670</v>
      </c>
      <c r="S115" s="38">
        <f t="shared" si="269"/>
        <v>266496</v>
      </c>
      <c r="T115" s="38">
        <f t="shared" si="270"/>
        <v>169781</v>
      </c>
    </row>
    <row r="116" spans="2:20" ht="15" customHeight="1" x14ac:dyDescent="0.15">
      <c r="B116" s="127"/>
      <c r="C116" s="83" t="s">
        <v>38</v>
      </c>
      <c r="D116" s="40">
        <f t="shared" ref="D116" si="277">D677+D697+D717</f>
        <v>110647</v>
      </c>
      <c r="E116" s="40">
        <f t="shared" ref="E116:O116" si="278">E677+E697+E717</f>
        <v>180703</v>
      </c>
      <c r="F116" s="40">
        <f t="shared" si="278"/>
        <v>135897</v>
      </c>
      <c r="G116" s="40">
        <f t="shared" si="278"/>
        <v>149582</v>
      </c>
      <c r="H116" s="40">
        <f t="shared" si="278"/>
        <v>196545</v>
      </c>
      <c r="I116" s="40">
        <f t="shared" si="278"/>
        <v>141124</v>
      </c>
      <c r="J116" s="40">
        <f t="shared" si="278"/>
        <v>108152</v>
      </c>
      <c r="K116" s="40">
        <f t="shared" si="278"/>
        <v>67983</v>
      </c>
      <c r="L116" s="40">
        <f t="shared" si="278"/>
        <v>32645</v>
      </c>
      <c r="M116" s="40">
        <f t="shared" si="278"/>
        <v>34287</v>
      </c>
      <c r="N116" s="40">
        <f t="shared" si="278"/>
        <v>29971</v>
      </c>
      <c r="O116" s="40">
        <f t="shared" si="278"/>
        <v>15535</v>
      </c>
      <c r="P116" s="38">
        <f t="shared" ref="P116" si="279">IF(D116*E116*F116*G116*H116*I116*J116*K116*L116*M116*N116*O116&gt;0,SUM(D116:O116),0)</f>
        <v>1203071</v>
      </c>
      <c r="Q116" s="38">
        <f t="shared" ref="Q116" si="280">IF(D116*E116*F116&gt;0,SUM(D116:F116),0)</f>
        <v>427247</v>
      </c>
      <c r="R116" s="38">
        <f t="shared" ref="R116" si="281">IF(G116*H116*I116&gt;0,SUM(G116:I116),0)</f>
        <v>487251</v>
      </c>
      <c r="S116" s="38">
        <f t="shared" ref="S116" si="282">IF(J116*K116*L116&gt;0,SUM(J116:L116),0)</f>
        <v>208780</v>
      </c>
      <c r="T116" s="38">
        <f t="shared" ref="T116" si="283">IF(M116*N116*O116&gt;0,SUM(M116:O116),0)</f>
        <v>79793</v>
      </c>
    </row>
    <row r="117" spans="2:20" ht="15" customHeight="1" x14ac:dyDescent="0.15">
      <c r="B117" s="127"/>
      <c r="C117" s="83" t="s">
        <v>41</v>
      </c>
      <c r="D117" s="40">
        <f t="shared" ref="D117" si="284">D678+D698+D718</f>
        <v>34294</v>
      </c>
      <c r="E117" s="40">
        <f t="shared" ref="E117:O117" si="285">E678+E698+E718</f>
        <v>45619</v>
      </c>
      <c r="F117" s="40">
        <f t="shared" si="285"/>
        <v>77391</v>
      </c>
      <c r="G117" s="40">
        <f t="shared" si="285"/>
        <v>122907</v>
      </c>
      <c r="H117" s="40">
        <f t="shared" si="285"/>
        <v>157755</v>
      </c>
      <c r="I117" s="40">
        <f t="shared" si="285"/>
        <v>128538</v>
      </c>
      <c r="J117" s="40">
        <f t="shared" si="285"/>
        <v>130332</v>
      </c>
      <c r="K117" s="40">
        <f t="shared" si="285"/>
        <v>87004</v>
      </c>
      <c r="L117" s="40">
        <f t="shared" si="285"/>
        <v>27155</v>
      </c>
      <c r="M117" s="40">
        <f t="shared" si="285"/>
        <v>14169</v>
      </c>
      <c r="N117" s="40">
        <f t="shared" si="285"/>
        <v>20772</v>
      </c>
      <c r="O117" s="40">
        <f t="shared" si="285"/>
        <v>39600</v>
      </c>
      <c r="P117" s="38">
        <f t="shared" ref="P117" si="286">IF(D117*E117*F117*G117*H117*I117*J117*K117*L117*M117*N117*O117&gt;0,SUM(D117:O117),0)</f>
        <v>885536</v>
      </c>
      <c r="Q117" s="38">
        <f t="shared" ref="Q117" si="287">IF(D117*E117*F117&gt;0,SUM(D117:F117),0)</f>
        <v>157304</v>
      </c>
      <c r="R117" s="38">
        <f t="shared" ref="R117" si="288">IF(G117*H117*I117&gt;0,SUM(G117:I117),0)</f>
        <v>409200</v>
      </c>
      <c r="S117" s="38">
        <f t="shared" ref="S117" si="289">IF(J117*K117*L117&gt;0,SUM(J117:L117),0)</f>
        <v>244491</v>
      </c>
      <c r="T117" s="38">
        <f t="shared" ref="T117" si="290">IF(M117*N117*O117&gt;0,SUM(M117:O117),0)</f>
        <v>74541</v>
      </c>
    </row>
    <row r="118" spans="2:20" ht="15" customHeight="1" x14ac:dyDescent="0.15">
      <c r="B118" s="127"/>
      <c r="C118" s="83" t="s">
        <v>46</v>
      </c>
      <c r="D118" s="40">
        <f t="shared" ref="D118:D119" si="291">D679+D699+D719</f>
        <v>73687</v>
      </c>
      <c r="E118" s="40">
        <f t="shared" ref="E118:O118" si="292">E679+E699+E719</f>
        <v>104917</v>
      </c>
      <c r="F118" s="40">
        <f t="shared" si="292"/>
        <v>80267</v>
      </c>
      <c r="G118" s="40">
        <f t="shared" si="292"/>
        <v>108464</v>
      </c>
      <c r="H118" s="40">
        <f t="shared" si="292"/>
        <v>123011</v>
      </c>
      <c r="I118" s="40">
        <f t="shared" si="292"/>
        <v>91121</v>
      </c>
      <c r="J118" s="40">
        <f t="shared" si="292"/>
        <v>99969.5</v>
      </c>
      <c r="K118" s="40">
        <f t="shared" si="292"/>
        <v>72241.899999999994</v>
      </c>
      <c r="L118" s="40">
        <f t="shared" si="292"/>
        <v>36262</v>
      </c>
      <c r="M118" s="40">
        <f t="shared" si="292"/>
        <v>23406</v>
      </c>
      <c r="N118" s="40">
        <f t="shared" si="292"/>
        <v>19906</v>
      </c>
      <c r="O118" s="40">
        <f t="shared" si="292"/>
        <v>35429</v>
      </c>
      <c r="P118" s="40">
        <f t="shared" ref="P118:P119" si="293">P679+P699+P719</f>
        <v>868681.4</v>
      </c>
      <c r="Q118" s="38">
        <f>IF(D118*E118*F118&gt;0,SUM(D118:F118),0)</f>
        <v>258871</v>
      </c>
      <c r="R118" s="38">
        <f>IF(G118*H118*I118&gt;0,SUM(G118:I118),0)</f>
        <v>322596</v>
      </c>
      <c r="S118" s="38">
        <f t="shared" ref="S118" si="294">IF(H118*I118*J118&gt;0,SUM(H118:J118),0)</f>
        <v>314101.5</v>
      </c>
      <c r="T118" s="38">
        <f>IF(I118*J118*K118&gt;0,SUM(I118:K118),0)</f>
        <v>263332.40000000002</v>
      </c>
    </row>
    <row r="119" spans="2:20" ht="15" customHeight="1" x14ac:dyDescent="0.15">
      <c r="B119" s="127"/>
      <c r="C119" s="83" t="s">
        <v>90</v>
      </c>
      <c r="D119" s="40">
        <f t="shared" si="291"/>
        <v>88124</v>
      </c>
      <c r="E119" s="40">
        <f t="shared" ref="E119:O119" si="295">E680+E700+E720</f>
        <v>140319</v>
      </c>
      <c r="F119" s="40">
        <f t="shared" si="295"/>
        <v>112861</v>
      </c>
      <c r="G119" s="40">
        <f t="shared" si="295"/>
        <v>130557</v>
      </c>
      <c r="H119" s="40">
        <f t="shared" si="295"/>
        <v>145900</v>
      </c>
      <c r="I119" s="40">
        <f t="shared" si="295"/>
        <v>125085</v>
      </c>
      <c r="J119" s="40">
        <f t="shared" si="295"/>
        <v>110828</v>
      </c>
      <c r="K119" s="40">
        <f t="shared" si="295"/>
        <v>76321</v>
      </c>
      <c r="L119" s="40">
        <f t="shared" si="295"/>
        <v>42060</v>
      </c>
      <c r="M119" s="40">
        <f t="shared" si="295"/>
        <v>37731</v>
      </c>
      <c r="N119" s="40">
        <f t="shared" si="295"/>
        <v>45032</v>
      </c>
      <c r="O119" s="40">
        <f t="shared" si="295"/>
        <v>64988</v>
      </c>
      <c r="P119" s="40">
        <f t="shared" si="293"/>
        <v>1119806</v>
      </c>
      <c r="Q119" s="38">
        <f t="shared" ref="Q119" si="296">IF(D119*E119*F119&gt;0,SUM(D119:F119),0)</f>
        <v>341304</v>
      </c>
      <c r="R119" s="38">
        <f>IF(G119*H119*I119&gt;0,SUM(G119:I119),0)</f>
        <v>401542</v>
      </c>
      <c r="S119" s="38">
        <f>IF(J119*K119*L119&gt;0,SUM(J119:L119),0)</f>
        <v>229209</v>
      </c>
      <c r="T119" s="38">
        <f>IF(M119*N119*O119&gt;0,SUM(M119:O119),0)</f>
        <v>147751</v>
      </c>
    </row>
    <row r="120" spans="2:20" ht="15" customHeight="1" x14ac:dyDescent="0.15">
      <c r="B120" s="127"/>
      <c r="C120" s="60" t="s">
        <v>93</v>
      </c>
      <c r="D120" s="12">
        <f>IF(D119&gt;0,D119/D118," ")</f>
        <v>1.1959232971894636</v>
      </c>
      <c r="E120" s="12">
        <f t="shared" ref="E120" si="297">IF(E119&gt;0,E119/E118," ")</f>
        <v>1.3374286340631165</v>
      </c>
      <c r="F120" s="12">
        <f t="shared" ref="F120" si="298">IF(F119&gt;0,F119/F118," ")</f>
        <v>1.4060697422352897</v>
      </c>
      <c r="G120" s="12">
        <f t="shared" ref="G120" si="299">IF(G119&gt;0,G119/G118," ")</f>
        <v>1.2036897034960909</v>
      </c>
      <c r="H120" s="12">
        <f t="shared" ref="H120" si="300">IF(H119&gt;0,H119/H118," ")</f>
        <v>1.1860727902382713</v>
      </c>
      <c r="I120" s="12">
        <f t="shared" ref="I120" si="301">IF(I119&gt;0,I119/I118," ")</f>
        <v>1.372735154355198</v>
      </c>
      <c r="J120" s="12">
        <f t="shared" ref="J120" si="302">IF(J119&gt;0,J119/J118," ")</f>
        <v>1.1086181285292014</v>
      </c>
      <c r="K120" s="12">
        <f t="shared" ref="K120" si="303">IF(K119&gt;0,K119/K118," ")</f>
        <v>1.0564644617597267</v>
      </c>
      <c r="L120" s="12">
        <f t="shared" ref="L120" si="304">IF(L119&gt;0,L119/L118," ")</f>
        <v>1.1598918978545034</v>
      </c>
      <c r="M120" s="12">
        <f t="shared" ref="M120" si="305">IF(M119&gt;0,M119/M118," ")</f>
        <v>1.6120225583183798</v>
      </c>
      <c r="N120" s="12">
        <f t="shared" ref="N120" si="306">IF(N119&gt;0,N119/N118," ")</f>
        <v>2.2622324927157642</v>
      </c>
      <c r="O120" s="12">
        <f t="shared" ref="O120" si="307">IF(O119&gt;0,O119/O118," ")</f>
        <v>1.834316520364673</v>
      </c>
      <c r="P120" s="12">
        <f t="shared" ref="P120" si="308">IF(P119&gt;0,P119/P118," ")</f>
        <v>1.2890871152530721</v>
      </c>
      <c r="Q120" s="12">
        <f>IF(Q119&gt;0,Q119/Q118," ")</f>
        <v>1.3184327329055785</v>
      </c>
      <c r="R120" s="12">
        <f t="shared" ref="R120:T120" si="309">IF(R119&gt;0,R119/R118," ")</f>
        <v>1.2447209512827189</v>
      </c>
      <c r="S120" s="12">
        <f t="shared" si="309"/>
        <v>0.72972908438832673</v>
      </c>
      <c r="T120" s="12">
        <f t="shared" si="309"/>
        <v>0.56108173547956874</v>
      </c>
    </row>
    <row r="121" spans="2:20" ht="15" customHeight="1" x14ac:dyDescent="0.15">
      <c r="B121" s="127"/>
      <c r="C121" s="60" t="s">
        <v>96</v>
      </c>
      <c r="D121" s="12">
        <f>IF(D119&gt;0,D119/D117," ")</f>
        <v>2.5696623316031957</v>
      </c>
      <c r="E121" s="12">
        <f t="shared" ref="E121:P121" si="310">IF(E119&gt;0,E119/E117," ")</f>
        <v>3.0758894320348977</v>
      </c>
      <c r="F121" s="12">
        <f t="shared" si="310"/>
        <v>1.4583220271090953</v>
      </c>
      <c r="G121" s="12">
        <f t="shared" si="310"/>
        <v>1.0622421831140618</v>
      </c>
      <c r="H121" s="12">
        <f t="shared" si="310"/>
        <v>0.92485182720040571</v>
      </c>
      <c r="I121" s="12">
        <f t="shared" si="310"/>
        <v>0.97313634878401722</v>
      </c>
      <c r="J121" s="12">
        <f t="shared" si="310"/>
        <v>0.85035141024460603</v>
      </c>
      <c r="K121" s="12">
        <f t="shared" si="310"/>
        <v>0.87721254195209419</v>
      </c>
      <c r="L121" s="12">
        <f t="shared" si="310"/>
        <v>1.5488860246731726</v>
      </c>
      <c r="M121" s="12">
        <f t="shared" si="310"/>
        <v>2.662926106288376</v>
      </c>
      <c r="N121" s="12">
        <f t="shared" si="310"/>
        <v>2.1679183516271903</v>
      </c>
      <c r="O121" s="12">
        <f t="shared" si="310"/>
        <v>1.6411111111111112</v>
      </c>
      <c r="P121" s="12">
        <f t="shared" si="310"/>
        <v>1.2645516387814837</v>
      </c>
      <c r="Q121" s="12">
        <f>IF(Q119&gt;0,Q119/Q117," ")</f>
        <v>2.1697096068758581</v>
      </c>
      <c r="R121" s="12">
        <f t="shared" ref="R121:S121" si="311">IF(R119&gt;0,R119/R117," ")</f>
        <v>0.98128543499511245</v>
      </c>
      <c r="S121" s="12">
        <f t="shared" si="311"/>
        <v>0.93749463170423453</v>
      </c>
      <c r="T121" s="12">
        <f>IF(T119&gt;0,T119/T117," ")</f>
        <v>1.982144054949625</v>
      </c>
    </row>
    <row r="122" spans="2:20" ht="15" customHeight="1" x14ac:dyDescent="0.15">
      <c r="B122" s="128"/>
      <c r="C122" s="60" t="s">
        <v>98</v>
      </c>
      <c r="D122" s="12">
        <f>IF(D119&gt;0,D119/D116," ")</f>
        <v>0.79644274133053761</v>
      </c>
      <c r="E122" s="12">
        <f t="shared" ref="E122:P122" si="312">IF(E119&gt;0,E119/E116," ")</f>
        <v>0.77651726866737136</v>
      </c>
      <c r="F122" s="12">
        <f t="shared" si="312"/>
        <v>0.83048926760708475</v>
      </c>
      <c r="G122" s="12">
        <f t="shared" si="312"/>
        <v>0.87281223676645581</v>
      </c>
      <c r="H122" s="12">
        <f t="shared" si="312"/>
        <v>0.74232364089648684</v>
      </c>
      <c r="I122" s="12">
        <f t="shared" si="312"/>
        <v>0.88634817607210681</v>
      </c>
      <c r="J122" s="12">
        <f t="shared" si="312"/>
        <v>1.0247429543605295</v>
      </c>
      <c r="K122" s="12">
        <f t="shared" si="312"/>
        <v>1.1226483091361075</v>
      </c>
      <c r="L122" s="12">
        <f t="shared" si="312"/>
        <v>1.2884055751263592</v>
      </c>
      <c r="M122" s="12">
        <f t="shared" si="312"/>
        <v>1.1004462332662526</v>
      </c>
      <c r="N122" s="12">
        <f t="shared" si="312"/>
        <v>1.5025191017984052</v>
      </c>
      <c r="O122" s="12">
        <f t="shared" si="312"/>
        <v>4.1833279691020273</v>
      </c>
      <c r="P122" s="12">
        <f t="shared" si="312"/>
        <v>0.93078962089519235</v>
      </c>
      <c r="Q122" s="12">
        <f>IF(Q119&gt;0,Q119/Q116," ")</f>
        <v>0.79884469639342115</v>
      </c>
      <c r="R122" s="12">
        <f t="shared" ref="R122" si="313">IF(R119&gt;0,R119/R116," ")</f>
        <v>0.82409682073510371</v>
      </c>
      <c r="S122" s="12">
        <f>IF(S119&gt;0,S119/S116," ")</f>
        <v>1.0978494108631094</v>
      </c>
      <c r="T122" s="12">
        <f t="shared" ref="T122" si="314">IF(T119&gt;0,T119/T116," ")</f>
        <v>1.8516787186845964</v>
      </c>
    </row>
    <row r="123" spans="2:20" ht="15" customHeight="1" x14ac:dyDescent="0.15">
      <c r="B123" s="3"/>
      <c r="C123" s="30"/>
      <c r="D123" s="36"/>
      <c r="E123" s="31"/>
      <c r="F123" s="31"/>
      <c r="G123" s="32"/>
      <c r="H123" s="32"/>
      <c r="I123" s="32"/>
      <c r="J123" s="32"/>
      <c r="K123" s="32"/>
      <c r="L123" s="32"/>
      <c r="M123" s="32"/>
      <c r="N123" s="32"/>
      <c r="O123" s="32"/>
      <c r="P123" s="31"/>
      <c r="Q123" s="31"/>
      <c r="R123" s="31"/>
      <c r="S123" s="31"/>
      <c r="T123" s="31"/>
    </row>
    <row r="124" spans="2:20" ht="15" customHeight="1" x14ac:dyDescent="0.15">
      <c r="B124" s="126" t="s">
        <v>54</v>
      </c>
      <c r="C124" s="33" t="s">
        <v>0</v>
      </c>
      <c r="D124" s="74" t="s">
        <v>1</v>
      </c>
      <c r="E124" s="74" t="s">
        <v>2</v>
      </c>
      <c r="F124" s="74" t="s">
        <v>3</v>
      </c>
      <c r="G124" s="74" t="s">
        <v>4</v>
      </c>
      <c r="H124" s="74" t="s">
        <v>5</v>
      </c>
      <c r="I124" s="74" t="s">
        <v>6</v>
      </c>
      <c r="J124" s="74" t="s">
        <v>7</v>
      </c>
      <c r="K124" s="74" t="s">
        <v>8</v>
      </c>
      <c r="L124" s="74" t="s">
        <v>9</v>
      </c>
      <c r="M124" s="74" t="s">
        <v>10</v>
      </c>
      <c r="N124" s="74" t="s">
        <v>11</v>
      </c>
      <c r="O124" s="74" t="s">
        <v>12</v>
      </c>
      <c r="P124" s="74" t="s">
        <v>21</v>
      </c>
      <c r="Q124" s="74" t="s">
        <v>22</v>
      </c>
      <c r="R124" s="74" t="s">
        <v>23</v>
      </c>
      <c r="S124" s="74" t="s">
        <v>24</v>
      </c>
      <c r="T124" s="74" t="s">
        <v>25</v>
      </c>
    </row>
    <row r="125" spans="2:20" ht="15" customHeight="1" x14ac:dyDescent="0.15">
      <c r="B125" s="132"/>
      <c r="C125" s="34" t="s">
        <v>27</v>
      </c>
      <c r="D125" s="40">
        <f t="shared" ref="D125:O125" si="315">D727+D746+D766+D786+D806</f>
        <v>62201</v>
      </c>
      <c r="E125" s="40">
        <f t="shared" si="315"/>
        <v>116154</v>
      </c>
      <c r="F125" s="40">
        <f t="shared" si="315"/>
        <v>108016</v>
      </c>
      <c r="G125" s="40">
        <f t="shared" si="315"/>
        <v>118089</v>
      </c>
      <c r="H125" s="40">
        <f t="shared" si="315"/>
        <v>158981</v>
      </c>
      <c r="I125" s="40">
        <f t="shared" si="315"/>
        <v>136541</v>
      </c>
      <c r="J125" s="40">
        <f t="shared" si="315"/>
        <v>131014</v>
      </c>
      <c r="K125" s="40">
        <f t="shared" si="315"/>
        <v>69141</v>
      </c>
      <c r="L125" s="40">
        <f t="shared" si="315"/>
        <v>40703</v>
      </c>
      <c r="M125" s="40">
        <f t="shared" si="315"/>
        <v>67103</v>
      </c>
      <c r="N125" s="40">
        <f t="shared" si="315"/>
        <v>81170</v>
      </c>
      <c r="O125" s="40">
        <f t="shared" si="315"/>
        <v>72814</v>
      </c>
      <c r="P125" s="11">
        <f t="shared" ref="P125:P135" si="316">IF(D125*E125*F125*G125*H125*I125*J125*K125*L125*M125*N125*O125&gt;0,SUM(D125:O125),0)</f>
        <v>1161927</v>
      </c>
      <c r="Q125" s="11">
        <f>IF(D125*E125*F125&gt;0,SUM(D125:F125),0)</f>
        <v>286371</v>
      </c>
      <c r="R125" s="11">
        <f t="shared" ref="R125:R135" si="317">IF(G125*H125*I125&gt;0,SUM(G125:I125),0)</f>
        <v>413611</v>
      </c>
      <c r="S125" s="11">
        <f t="shared" ref="S125:S135" si="318">IF(J125*K125*L125&gt;0,SUM(J125:L125),0)</f>
        <v>240858</v>
      </c>
      <c r="T125" s="11">
        <f t="shared" ref="T125:T135" si="319">IF(M125*N125*O125&gt;0,SUM(M125:O125),0)</f>
        <v>221087</v>
      </c>
    </row>
    <row r="126" spans="2:20" ht="15" customHeight="1" x14ac:dyDescent="0.15">
      <c r="B126" s="132"/>
      <c r="C126" s="35" t="s">
        <v>13</v>
      </c>
      <c r="D126" s="40">
        <f t="shared" ref="D126:O126" si="320">D728+D747+D767+D787+D807</f>
        <v>64440</v>
      </c>
      <c r="E126" s="40">
        <f t="shared" si="320"/>
        <v>106403</v>
      </c>
      <c r="F126" s="40">
        <f t="shared" si="320"/>
        <v>93567</v>
      </c>
      <c r="G126" s="40">
        <f t="shared" si="320"/>
        <v>117022</v>
      </c>
      <c r="H126" s="40">
        <f t="shared" si="320"/>
        <v>155326</v>
      </c>
      <c r="I126" s="40">
        <f t="shared" si="320"/>
        <v>138571</v>
      </c>
      <c r="J126" s="40">
        <f t="shared" si="320"/>
        <v>108632</v>
      </c>
      <c r="K126" s="40">
        <f t="shared" si="320"/>
        <v>59620</v>
      </c>
      <c r="L126" s="40">
        <f t="shared" si="320"/>
        <v>43735</v>
      </c>
      <c r="M126" s="40">
        <f t="shared" si="320"/>
        <v>64353</v>
      </c>
      <c r="N126" s="40">
        <f t="shared" si="320"/>
        <v>86205</v>
      </c>
      <c r="O126" s="40">
        <f t="shared" si="320"/>
        <v>69608</v>
      </c>
      <c r="P126" s="11">
        <f t="shared" si="316"/>
        <v>1107482</v>
      </c>
      <c r="Q126" s="11">
        <f t="shared" ref="Q126:Q128" si="321">IF(D126*E126*F126&gt;0,SUM(D126:F126),0)</f>
        <v>264410</v>
      </c>
      <c r="R126" s="11">
        <f t="shared" si="317"/>
        <v>410919</v>
      </c>
      <c r="S126" s="11">
        <f t="shared" si="318"/>
        <v>211987</v>
      </c>
      <c r="T126" s="11">
        <f t="shared" si="319"/>
        <v>220166</v>
      </c>
    </row>
    <row r="127" spans="2:20" ht="15" customHeight="1" x14ac:dyDescent="0.15">
      <c r="B127" s="132"/>
      <c r="C127" s="35" t="s">
        <v>26</v>
      </c>
      <c r="D127" s="40">
        <f t="shared" ref="D127:O127" si="322">D729+D748+D768+D788+D808</f>
        <v>52108</v>
      </c>
      <c r="E127" s="40">
        <f t="shared" si="322"/>
        <v>95065</v>
      </c>
      <c r="F127" s="40">
        <f t="shared" si="322"/>
        <v>88388</v>
      </c>
      <c r="G127" s="40">
        <f t="shared" si="322"/>
        <v>103673</v>
      </c>
      <c r="H127" s="40">
        <f t="shared" si="322"/>
        <v>132701</v>
      </c>
      <c r="I127" s="40">
        <f t="shared" si="322"/>
        <v>119815</v>
      </c>
      <c r="J127" s="40">
        <f t="shared" si="322"/>
        <v>105601</v>
      </c>
      <c r="K127" s="40">
        <f t="shared" si="322"/>
        <v>53613</v>
      </c>
      <c r="L127" s="40">
        <f t="shared" si="322"/>
        <v>39821</v>
      </c>
      <c r="M127" s="40">
        <f t="shared" si="322"/>
        <v>62160</v>
      </c>
      <c r="N127" s="40">
        <f t="shared" si="322"/>
        <v>80631</v>
      </c>
      <c r="O127" s="40">
        <f t="shared" si="322"/>
        <v>58688</v>
      </c>
      <c r="P127" s="11">
        <f t="shared" si="316"/>
        <v>992264</v>
      </c>
      <c r="Q127" s="11">
        <f t="shared" si="321"/>
        <v>235561</v>
      </c>
      <c r="R127" s="11">
        <f t="shared" si="317"/>
        <v>356189</v>
      </c>
      <c r="S127" s="11">
        <f t="shared" si="318"/>
        <v>199035</v>
      </c>
      <c r="T127" s="11">
        <f t="shared" si="319"/>
        <v>201479</v>
      </c>
    </row>
    <row r="128" spans="2:20" ht="15" customHeight="1" x14ac:dyDescent="0.15">
      <c r="B128" s="132"/>
      <c r="C128" s="35" t="s">
        <v>28</v>
      </c>
      <c r="D128" s="40">
        <f t="shared" ref="D128:O128" si="323">D730+D749+D769+D789+D809</f>
        <v>48339</v>
      </c>
      <c r="E128" s="40">
        <f t="shared" si="323"/>
        <v>82100</v>
      </c>
      <c r="F128" s="40">
        <f t="shared" si="323"/>
        <v>81319</v>
      </c>
      <c r="G128" s="40">
        <f t="shared" si="323"/>
        <v>102744</v>
      </c>
      <c r="H128" s="40">
        <f t="shared" si="323"/>
        <v>131046</v>
      </c>
      <c r="I128" s="40">
        <f t="shared" si="323"/>
        <v>115526</v>
      </c>
      <c r="J128" s="40">
        <f t="shared" si="323"/>
        <v>91032</v>
      </c>
      <c r="K128" s="40">
        <f t="shared" si="323"/>
        <v>50315</v>
      </c>
      <c r="L128" s="40">
        <f t="shared" si="323"/>
        <v>42875</v>
      </c>
      <c r="M128" s="40">
        <f t="shared" si="323"/>
        <v>60196</v>
      </c>
      <c r="N128" s="40">
        <f t="shared" si="323"/>
        <v>69833</v>
      </c>
      <c r="O128" s="40">
        <f t="shared" si="323"/>
        <v>56012</v>
      </c>
      <c r="P128" s="11">
        <f t="shared" si="316"/>
        <v>931337</v>
      </c>
      <c r="Q128" s="11">
        <f t="shared" si="321"/>
        <v>211758</v>
      </c>
      <c r="R128" s="11">
        <f t="shared" si="317"/>
        <v>349316</v>
      </c>
      <c r="S128" s="11">
        <f t="shared" si="318"/>
        <v>184222</v>
      </c>
      <c r="T128" s="11">
        <f t="shared" si="319"/>
        <v>186041</v>
      </c>
    </row>
    <row r="129" spans="1:20" ht="15" customHeight="1" x14ac:dyDescent="0.15">
      <c r="B129" s="132"/>
      <c r="C129" s="74" t="s">
        <v>29</v>
      </c>
      <c r="D129" s="40">
        <f t="shared" ref="D129:O129" si="324">D731+D750+D770+D790+D810</f>
        <v>54167</v>
      </c>
      <c r="E129" s="40">
        <f t="shared" si="324"/>
        <v>92345</v>
      </c>
      <c r="F129" s="40">
        <f t="shared" si="324"/>
        <v>106808</v>
      </c>
      <c r="G129" s="40">
        <f t="shared" si="324"/>
        <v>127071</v>
      </c>
      <c r="H129" s="40">
        <f t="shared" si="324"/>
        <v>163720</v>
      </c>
      <c r="I129" s="40">
        <f t="shared" si="324"/>
        <v>138883</v>
      </c>
      <c r="J129" s="40">
        <f t="shared" si="324"/>
        <v>122682</v>
      </c>
      <c r="K129" s="40">
        <f t="shared" si="324"/>
        <v>56020</v>
      </c>
      <c r="L129" s="40">
        <f t="shared" si="324"/>
        <v>41458</v>
      </c>
      <c r="M129" s="40">
        <f t="shared" si="324"/>
        <v>63058</v>
      </c>
      <c r="N129" s="40">
        <f t="shared" si="324"/>
        <v>78344</v>
      </c>
      <c r="O129" s="40">
        <f t="shared" si="324"/>
        <v>65204</v>
      </c>
      <c r="P129" s="38">
        <f t="shared" si="316"/>
        <v>1109760</v>
      </c>
      <c r="Q129" s="38">
        <f t="shared" ref="Q129:Q135" si="325">IF(D129*E129*F129&gt;0,SUM(D129:F129),0)</f>
        <v>253320</v>
      </c>
      <c r="R129" s="38">
        <f t="shared" si="317"/>
        <v>429674</v>
      </c>
      <c r="S129" s="38">
        <f t="shared" si="318"/>
        <v>220160</v>
      </c>
      <c r="T129" s="38">
        <f t="shared" si="319"/>
        <v>206606</v>
      </c>
    </row>
    <row r="130" spans="1:20" ht="15" customHeight="1" x14ac:dyDescent="0.15">
      <c r="B130" s="132"/>
      <c r="C130" s="74" t="s">
        <v>30</v>
      </c>
      <c r="D130" s="40">
        <f t="shared" ref="D130:O130" si="326">D732+D751+D771+D791+D811</f>
        <v>55165</v>
      </c>
      <c r="E130" s="40">
        <f t="shared" si="326"/>
        <v>84936</v>
      </c>
      <c r="F130" s="40">
        <f t="shared" si="326"/>
        <v>105372</v>
      </c>
      <c r="G130" s="40">
        <f t="shared" si="326"/>
        <v>121666</v>
      </c>
      <c r="H130" s="40">
        <f t="shared" si="326"/>
        <v>158559</v>
      </c>
      <c r="I130" s="40">
        <f t="shared" si="326"/>
        <v>131834</v>
      </c>
      <c r="J130" s="40">
        <f t="shared" si="326"/>
        <v>114576</v>
      </c>
      <c r="K130" s="40">
        <f t="shared" si="326"/>
        <v>60139</v>
      </c>
      <c r="L130" s="40">
        <f t="shared" si="326"/>
        <v>42784</v>
      </c>
      <c r="M130" s="40">
        <f t="shared" si="326"/>
        <v>66147</v>
      </c>
      <c r="N130" s="40">
        <f t="shared" si="326"/>
        <v>74360</v>
      </c>
      <c r="O130" s="40">
        <f t="shared" si="326"/>
        <v>59156</v>
      </c>
      <c r="P130" s="38">
        <f t="shared" si="316"/>
        <v>1074694</v>
      </c>
      <c r="Q130" s="38">
        <f t="shared" si="325"/>
        <v>245473</v>
      </c>
      <c r="R130" s="38">
        <f t="shared" si="317"/>
        <v>412059</v>
      </c>
      <c r="S130" s="38">
        <f t="shared" si="318"/>
        <v>217499</v>
      </c>
      <c r="T130" s="38">
        <f t="shared" si="319"/>
        <v>199663</v>
      </c>
    </row>
    <row r="131" spans="1:20" ht="15" customHeight="1" x14ac:dyDescent="0.15">
      <c r="B131" s="132"/>
      <c r="C131" s="74" t="s">
        <v>31</v>
      </c>
      <c r="D131" s="40">
        <f t="shared" ref="D131:O131" si="327">D733+D752+D772+D792+D812</f>
        <v>53062</v>
      </c>
      <c r="E131" s="40">
        <f t="shared" si="327"/>
        <v>92876</v>
      </c>
      <c r="F131" s="40">
        <f t="shared" si="327"/>
        <v>103201</v>
      </c>
      <c r="G131" s="40">
        <f t="shared" si="327"/>
        <v>125453</v>
      </c>
      <c r="H131" s="40">
        <f t="shared" si="327"/>
        <v>151051</v>
      </c>
      <c r="I131" s="40">
        <f t="shared" si="327"/>
        <v>125953</v>
      </c>
      <c r="J131" s="40">
        <f t="shared" si="327"/>
        <v>106992</v>
      </c>
      <c r="K131" s="40">
        <f t="shared" si="327"/>
        <v>64244</v>
      </c>
      <c r="L131" s="40">
        <f t="shared" si="327"/>
        <v>42590</v>
      </c>
      <c r="M131" s="40">
        <f t="shared" si="327"/>
        <v>54966</v>
      </c>
      <c r="N131" s="40">
        <f t="shared" si="327"/>
        <v>70450</v>
      </c>
      <c r="O131" s="40">
        <f t="shared" si="327"/>
        <v>63801</v>
      </c>
      <c r="P131" s="38">
        <f t="shared" si="316"/>
        <v>1054639</v>
      </c>
      <c r="Q131" s="38">
        <f t="shared" si="325"/>
        <v>249139</v>
      </c>
      <c r="R131" s="38">
        <f t="shared" si="317"/>
        <v>402457</v>
      </c>
      <c r="S131" s="38">
        <f t="shared" si="318"/>
        <v>213826</v>
      </c>
      <c r="T131" s="38">
        <f t="shared" si="319"/>
        <v>189217</v>
      </c>
    </row>
    <row r="132" spans="1:20" ht="15" customHeight="1" x14ac:dyDescent="0.15">
      <c r="B132" s="132"/>
      <c r="C132" s="74" t="s">
        <v>34</v>
      </c>
      <c r="D132" s="40">
        <f t="shared" ref="D132:O132" si="328">D734+D753+D773+D793+D813</f>
        <v>58795</v>
      </c>
      <c r="E132" s="40">
        <f t="shared" si="328"/>
        <v>102657</v>
      </c>
      <c r="F132" s="40">
        <f t="shared" si="328"/>
        <v>99764</v>
      </c>
      <c r="G132" s="40">
        <f t="shared" si="328"/>
        <v>125467</v>
      </c>
      <c r="H132" s="40">
        <f t="shared" si="328"/>
        <v>145354</v>
      </c>
      <c r="I132" s="40">
        <f t="shared" si="328"/>
        <v>124929</v>
      </c>
      <c r="J132" s="40">
        <f t="shared" si="328"/>
        <v>99117</v>
      </c>
      <c r="K132" s="40">
        <f t="shared" si="328"/>
        <v>65466</v>
      </c>
      <c r="L132" s="40">
        <f t="shared" si="328"/>
        <v>47683</v>
      </c>
      <c r="M132" s="40">
        <f t="shared" si="328"/>
        <v>59613</v>
      </c>
      <c r="N132" s="40">
        <f t="shared" si="328"/>
        <v>74914</v>
      </c>
      <c r="O132" s="40">
        <f t="shared" si="328"/>
        <v>64232</v>
      </c>
      <c r="P132" s="38">
        <f t="shared" si="316"/>
        <v>1067991</v>
      </c>
      <c r="Q132" s="38">
        <f t="shared" si="325"/>
        <v>261216</v>
      </c>
      <c r="R132" s="38">
        <f t="shared" si="317"/>
        <v>395750</v>
      </c>
      <c r="S132" s="38">
        <f t="shared" si="318"/>
        <v>212266</v>
      </c>
      <c r="T132" s="38">
        <f t="shared" si="319"/>
        <v>198759</v>
      </c>
    </row>
    <row r="133" spans="1:20" ht="15" customHeight="1" x14ac:dyDescent="0.15">
      <c r="B133" s="132"/>
      <c r="C133" s="60" t="s">
        <v>35</v>
      </c>
      <c r="D133" s="40">
        <f t="shared" ref="D133:O133" si="329">D735+D754+D774+D794+D814</f>
        <v>59412</v>
      </c>
      <c r="E133" s="40">
        <f t="shared" si="329"/>
        <v>104164</v>
      </c>
      <c r="F133" s="40">
        <f t="shared" si="329"/>
        <v>94893</v>
      </c>
      <c r="G133" s="40">
        <f t="shared" si="329"/>
        <v>123702</v>
      </c>
      <c r="H133" s="40">
        <f t="shared" si="329"/>
        <v>142178</v>
      </c>
      <c r="I133" s="40">
        <f t="shared" si="329"/>
        <v>110178</v>
      </c>
      <c r="J133" s="40">
        <f t="shared" si="329"/>
        <v>96064</v>
      </c>
      <c r="K133" s="40">
        <f t="shared" si="329"/>
        <v>62501</v>
      </c>
      <c r="L133" s="40">
        <f t="shared" si="329"/>
        <v>45887</v>
      </c>
      <c r="M133" s="40">
        <f t="shared" si="329"/>
        <v>60483</v>
      </c>
      <c r="N133" s="40">
        <f t="shared" si="329"/>
        <v>71426</v>
      </c>
      <c r="O133" s="40">
        <f t="shared" si="329"/>
        <v>59377</v>
      </c>
      <c r="P133" s="38">
        <f t="shared" si="316"/>
        <v>1030265</v>
      </c>
      <c r="Q133" s="38">
        <f t="shared" si="325"/>
        <v>258469</v>
      </c>
      <c r="R133" s="38">
        <f t="shared" si="317"/>
        <v>376058</v>
      </c>
      <c r="S133" s="38">
        <f t="shared" si="318"/>
        <v>204452</v>
      </c>
      <c r="T133" s="38">
        <f t="shared" si="319"/>
        <v>191286</v>
      </c>
    </row>
    <row r="134" spans="1:20" ht="15" customHeight="1" x14ac:dyDescent="0.15">
      <c r="B134" s="132"/>
      <c r="C134" s="74" t="s">
        <v>36</v>
      </c>
      <c r="D134" s="40">
        <f t="shared" ref="D134:O134" si="330">D736+D755+D775+D795+D815</f>
        <v>58996</v>
      </c>
      <c r="E134" s="40">
        <f t="shared" si="330"/>
        <v>104721</v>
      </c>
      <c r="F134" s="40">
        <f t="shared" si="330"/>
        <v>97555</v>
      </c>
      <c r="G134" s="40">
        <f t="shared" si="330"/>
        <v>128186</v>
      </c>
      <c r="H134" s="40">
        <f t="shared" si="330"/>
        <v>150036</v>
      </c>
      <c r="I134" s="40">
        <f t="shared" si="330"/>
        <v>110415</v>
      </c>
      <c r="J134" s="40">
        <f t="shared" si="330"/>
        <v>99842</v>
      </c>
      <c r="K134" s="40">
        <f t="shared" si="330"/>
        <v>63604</v>
      </c>
      <c r="L134" s="40">
        <f t="shared" si="330"/>
        <v>50093</v>
      </c>
      <c r="M134" s="40">
        <f t="shared" si="330"/>
        <v>63658</v>
      </c>
      <c r="N134" s="40">
        <f t="shared" si="330"/>
        <v>77524</v>
      </c>
      <c r="O134" s="40">
        <f t="shared" si="330"/>
        <v>68390</v>
      </c>
      <c r="P134" s="38">
        <f t="shared" si="316"/>
        <v>1073020</v>
      </c>
      <c r="Q134" s="38">
        <f t="shared" si="325"/>
        <v>261272</v>
      </c>
      <c r="R134" s="38">
        <f t="shared" si="317"/>
        <v>388637</v>
      </c>
      <c r="S134" s="38">
        <f t="shared" si="318"/>
        <v>213539</v>
      </c>
      <c r="T134" s="38">
        <f t="shared" si="319"/>
        <v>209572</v>
      </c>
    </row>
    <row r="135" spans="1:20" ht="15" customHeight="1" x14ac:dyDescent="0.15">
      <c r="B135" s="132"/>
      <c r="C135" s="74" t="s">
        <v>37</v>
      </c>
      <c r="D135" s="40">
        <f t="shared" ref="D135:O135" si="331">D737+D756+D776+D796+D816</f>
        <v>63836</v>
      </c>
      <c r="E135" s="40">
        <f t="shared" si="331"/>
        <v>98311</v>
      </c>
      <c r="F135" s="40">
        <f t="shared" si="331"/>
        <v>97613</v>
      </c>
      <c r="G135" s="40">
        <f t="shared" si="331"/>
        <v>120405</v>
      </c>
      <c r="H135" s="40">
        <f t="shared" si="331"/>
        <v>148796</v>
      </c>
      <c r="I135" s="40">
        <f t="shared" si="331"/>
        <v>91240</v>
      </c>
      <c r="J135" s="40">
        <f t="shared" si="331"/>
        <v>88889</v>
      </c>
      <c r="K135" s="40">
        <f t="shared" si="331"/>
        <v>55896</v>
      </c>
      <c r="L135" s="40">
        <f t="shared" si="331"/>
        <v>50656</v>
      </c>
      <c r="M135" s="40">
        <f t="shared" si="331"/>
        <v>66061</v>
      </c>
      <c r="N135" s="40">
        <f t="shared" si="331"/>
        <v>76509</v>
      </c>
      <c r="O135" s="40">
        <f t="shared" si="331"/>
        <v>66106</v>
      </c>
      <c r="P135" s="38">
        <f t="shared" si="316"/>
        <v>1024318</v>
      </c>
      <c r="Q135" s="38">
        <f t="shared" si="325"/>
        <v>259760</v>
      </c>
      <c r="R135" s="38">
        <f t="shared" si="317"/>
        <v>360441</v>
      </c>
      <c r="S135" s="38">
        <f t="shared" si="318"/>
        <v>195441</v>
      </c>
      <c r="T135" s="38">
        <f t="shared" si="319"/>
        <v>208676</v>
      </c>
    </row>
    <row r="136" spans="1:20" ht="15" customHeight="1" x14ac:dyDescent="0.15">
      <c r="B136" s="132"/>
      <c r="C136" s="60" t="s">
        <v>38</v>
      </c>
      <c r="D136" s="40">
        <f t="shared" ref="D136:O136" si="332">D738+D757+D777+D797+D817</f>
        <v>58396</v>
      </c>
      <c r="E136" s="40">
        <f t="shared" si="332"/>
        <v>98256</v>
      </c>
      <c r="F136" s="40">
        <f t="shared" si="332"/>
        <v>93022</v>
      </c>
      <c r="G136" s="40">
        <f t="shared" si="332"/>
        <v>115281</v>
      </c>
      <c r="H136" s="40">
        <f t="shared" si="332"/>
        <v>143573</v>
      </c>
      <c r="I136" s="40">
        <f t="shared" si="332"/>
        <v>117943</v>
      </c>
      <c r="J136" s="40">
        <f t="shared" si="332"/>
        <v>91946</v>
      </c>
      <c r="K136" s="40">
        <f t="shared" si="332"/>
        <v>52616</v>
      </c>
      <c r="L136" s="40">
        <f t="shared" si="332"/>
        <v>44235</v>
      </c>
      <c r="M136" s="40">
        <f t="shared" si="332"/>
        <v>58017</v>
      </c>
      <c r="N136" s="40">
        <f t="shared" si="332"/>
        <v>55299</v>
      </c>
      <c r="O136" s="40">
        <f t="shared" si="332"/>
        <v>21823</v>
      </c>
      <c r="P136" s="38">
        <f t="shared" ref="P136" si="333">IF(D136*E136*F136*G136*H136*I136*J136*K136*L136*M136*N136*O136&gt;0,SUM(D136:O136),0)</f>
        <v>950407</v>
      </c>
      <c r="Q136" s="38">
        <f t="shared" ref="Q136:Q139" si="334">IF(D136*E136*F136&gt;0,SUM(D136:F136),0)</f>
        <v>249674</v>
      </c>
      <c r="R136" s="38">
        <f t="shared" ref="R136:R137" si="335">IF(G136*H136*I136&gt;0,SUM(G136:I136),0)</f>
        <v>376797</v>
      </c>
      <c r="S136" s="38">
        <f>IF(J136*K136*L136&gt;0,SUM(J136:L136),0)</f>
        <v>188797</v>
      </c>
      <c r="T136" s="38">
        <f t="shared" ref="T136:T137" si="336">IF(M136*N136*O136&gt;0,SUM(M136:O136),0)</f>
        <v>135139</v>
      </c>
    </row>
    <row r="137" spans="1:20" ht="15" customHeight="1" x14ac:dyDescent="0.15">
      <c r="B137" s="132"/>
      <c r="C137" s="60" t="s">
        <v>41</v>
      </c>
      <c r="D137" s="40">
        <f>D738+D758+D778+D798+D818</f>
        <v>11023</v>
      </c>
      <c r="E137" s="40">
        <f t="shared" ref="E137:O137" si="337">E738+E758+E778+E798+E818</f>
        <v>7192</v>
      </c>
      <c r="F137" s="40">
        <f t="shared" si="337"/>
        <v>24156</v>
      </c>
      <c r="G137" s="40">
        <f t="shared" si="337"/>
        <v>55783</v>
      </c>
      <c r="H137" s="40">
        <f t="shared" si="337"/>
        <v>87833</v>
      </c>
      <c r="I137" s="40">
        <f t="shared" si="337"/>
        <v>74511</v>
      </c>
      <c r="J137" s="40">
        <f t="shared" si="337"/>
        <v>84109</v>
      </c>
      <c r="K137" s="40">
        <f t="shared" si="337"/>
        <v>58279</v>
      </c>
      <c r="L137" s="40">
        <f t="shared" si="337"/>
        <v>30607</v>
      </c>
      <c r="M137" s="40">
        <f t="shared" si="337"/>
        <v>17895</v>
      </c>
      <c r="N137" s="40">
        <f t="shared" si="337"/>
        <v>19912</v>
      </c>
      <c r="O137" s="40">
        <f t="shared" si="337"/>
        <v>32230</v>
      </c>
      <c r="P137" s="40">
        <f t="shared" ref="P137" si="338">P738+P758+P778+P798+P818</f>
        <v>503530</v>
      </c>
      <c r="Q137" s="38">
        <f t="shared" si="334"/>
        <v>42371</v>
      </c>
      <c r="R137" s="38">
        <f t="shared" si="335"/>
        <v>218127</v>
      </c>
      <c r="S137" s="38">
        <f t="shared" ref="S137" si="339">IF(J137*K137*L137&gt;0,SUM(J137:L137),0)</f>
        <v>172995</v>
      </c>
      <c r="T137" s="38">
        <f t="shared" si="336"/>
        <v>70037</v>
      </c>
    </row>
    <row r="138" spans="1:20" ht="15" customHeight="1" x14ac:dyDescent="0.15">
      <c r="B138" s="132"/>
      <c r="C138" s="60" t="s">
        <v>46</v>
      </c>
      <c r="D138" s="40">
        <f t="shared" ref="D138:O138" si="340">D739+D759+D779+D799+D819</f>
        <v>27321</v>
      </c>
      <c r="E138" s="40">
        <f t="shared" si="340"/>
        <v>32278</v>
      </c>
      <c r="F138" s="40">
        <f t="shared" si="340"/>
        <v>23634</v>
      </c>
      <c r="G138" s="40">
        <f t="shared" si="340"/>
        <v>65220</v>
      </c>
      <c r="H138" s="40">
        <f t="shared" si="340"/>
        <v>82147</v>
      </c>
      <c r="I138" s="40">
        <f t="shared" si="340"/>
        <v>50223</v>
      </c>
      <c r="J138" s="40">
        <f t="shared" si="340"/>
        <v>61106</v>
      </c>
      <c r="K138" s="40">
        <f t="shared" si="340"/>
        <v>43979</v>
      </c>
      <c r="L138" s="40">
        <f t="shared" si="340"/>
        <v>37774</v>
      </c>
      <c r="M138" s="40">
        <f t="shared" si="340"/>
        <v>32917</v>
      </c>
      <c r="N138" s="40">
        <f t="shared" si="340"/>
        <v>25220</v>
      </c>
      <c r="O138" s="40">
        <f t="shared" si="340"/>
        <v>30620</v>
      </c>
      <c r="P138" s="40">
        <f t="shared" ref="P138:P139" si="341">P739+P759+P779+P799+P819</f>
        <v>512439</v>
      </c>
      <c r="Q138" s="38">
        <f t="shared" si="334"/>
        <v>83233</v>
      </c>
      <c r="R138" s="38">
        <f>IF(G138*H138*I138&gt;0,SUM(G138:I138),0)</f>
        <v>197590</v>
      </c>
      <c r="S138" s="38">
        <f t="shared" ref="S138:T138" si="342">IF(H138*I138*J138&gt;0,SUM(H138:J138),0)</f>
        <v>193476</v>
      </c>
      <c r="T138" s="38">
        <f t="shared" si="342"/>
        <v>155308</v>
      </c>
    </row>
    <row r="139" spans="1:20" ht="15" customHeight="1" x14ac:dyDescent="0.15">
      <c r="B139" s="132"/>
      <c r="C139" s="60" t="s">
        <v>90</v>
      </c>
      <c r="D139" s="40">
        <f t="shared" ref="D139:O139" si="343">D740+D760+D780+D800+D820</f>
        <v>35657</v>
      </c>
      <c r="E139" s="40">
        <f t="shared" si="343"/>
        <v>62084</v>
      </c>
      <c r="F139" s="40">
        <f t="shared" si="343"/>
        <v>66909</v>
      </c>
      <c r="G139" s="40">
        <f t="shared" si="343"/>
        <v>81615</v>
      </c>
      <c r="H139" s="40">
        <f t="shared" si="343"/>
        <v>104895</v>
      </c>
      <c r="I139" s="40">
        <f t="shared" si="343"/>
        <v>78407</v>
      </c>
      <c r="J139" s="40">
        <f t="shared" si="343"/>
        <v>66579</v>
      </c>
      <c r="K139" s="40">
        <f t="shared" si="343"/>
        <v>44008</v>
      </c>
      <c r="L139" s="40">
        <f t="shared" si="343"/>
        <v>40278</v>
      </c>
      <c r="M139" s="40">
        <f t="shared" si="343"/>
        <v>41502</v>
      </c>
      <c r="N139" s="40">
        <f t="shared" si="343"/>
        <v>54462</v>
      </c>
      <c r="O139" s="40">
        <f t="shared" si="343"/>
        <v>52016</v>
      </c>
      <c r="P139" s="40">
        <f t="shared" si="341"/>
        <v>728412</v>
      </c>
      <c r="Q139" s="38">
        <f t="shared" si="334"/>
        <v>164650</v>
      </c>
      <c r="R139" s="38">
        <f>IF(G139*H139*I139&gt;0,SUM(G139:I139),0)</f>
        <v>264917</v>
      </c>
      <c r="S139" s="38">
        <f>IF(J139*K139*L139&gt;0,SUM(J139:L139),0)</f>
        <v>150865</v>
      </c>
      <c r="T139" s="38">
        <f>IF(M139*N139*O139&gt;0,SUM(M139:O139),0)</f>
        <v>147980</v>
      </c>
    </row>
    <row r="140" spans="1:20" ht="15" customHeight="1" x14ac:dyDescent="0.15">
      <c r="B140" s="132"/>
      <c r="C140" s="60" t="s">
        <v>93</v>
      </c>
      <c r="D140" s="12">
        <f>IF(D139&gt;0,D139/D138," ")</f>
        <v>1.3051132828227372</v>
      </c>
      <c r="E140" s="12">
        <f t="shared" ref="E140" si="344">IF(E139&gt;0,E139/E138," ")</f>
        <v>1.9234153293264762</v>
      </c>
      <c r="F140" s="12">
        <f t="shared" ref="F140" si="345">IF(F139&gt;0,F139/F138," ")</f>
        <v>2.8310484894643309</v>
      </c>
      <c r="G140" s="12">
        <f t="shared" ref="G140" si="346">IF(G139&gt;0,G139/G138," ")</f>
        <v>1.2513799448022078</v>
      </c>
      <c r="H140" s="12">
        <f t="shared" ref="H140" si="347">IF(H139&gt;0,H139/H138," ")</f>
        <v>1.2769182076034427</v>
      </c>
      <c r="I140" s="12">
        <f t="shared" ref="I140" si="348">IF(I139&gt;0,I139/I138," ")</f>
        <v>1.5611771499113951</v>
      </c>
      <c r="J140" s="12">
        <f t="shared" ref="J140" si="349">IF(J139&gt;0,J139/J138," ")</f>
        <v>1.0895656727653587</v>
      </c>
      <c r="K140" s="12">
        <f t="shared" ref="K140" si="350">IF(K139&gt;0,K139/K138," ")</f>
        <v>1.0006594056254121</v>
      </c>
      <c r="L140" s="12">
        <f t="shared" ref="L140" si="351">IF(L139&gt;0,L139/L138," ")</f>
        <v>1.0662889818393604</v>
      </c>
      <c r="M140" s="12">
        <f t="shared" ref="M140" si="352">IF(M139&gt;0,M139/M138," ")</f>
        <v>1.2608074854938178</v>
      </c>
      <c r="N140" s="12">
        <f t="shared" ref="N140" si="353">IF(N139&gt;0,N139/N138," ")</f>
        <v>2.1594766058683583</v>
      </c>
      <c r="O140" s="12">
        <f t="shared" ref="O140" si="354">IF(O139&gt;0,O139/O138," ")</f>
        <v>1.6987589810581318</v>
      </c>
      <c r="P140" s="12">
        <f t="shared" ref="P140" si="355">IF(P139&gt;0,P139/P138," ")</f>
        <v>1.4214608958334554</v>
      </c>
      <c r="Q140" s="12">
        <f>IF(Q139&gt;0,Q139/Q138," ")</f>
        <v>1.9781817308038878</v>
      </c>
      <c r="R140" s="12">
        <f t="shared" ref="R140:T140" si="356">IF(R139&gt;0,R139/R138," ")</f>
        <v>1.3407409281846248</v>
      </c>
      <c r="S140" s="12">
        <f t="shared" si="356"/>
        <v>0.77976079720482128</v>
      </c>
      <c r="T140" s="12">
        <f t="shared" si="356"/>
        <v>0.95281633914544006</v>
      </c>
    </row>
    <row r="141" spans="1:20" ht="15" customHeight="1" x14ac:dyDescent="0.15">
      <c r="B141" s="132"/>
      <c r="C141" s="60" t="s">
        <v>96</v>
      </c>
      <c r="D141" s="12">
        <f>IF(D139&gt;0,D139/D137," ")</f>
        <v>3.2347818198312619</v>
      </c>
      <c r="E141" s="12">
        <f t="shared" ref="E141:P141" si="357">IF(E139&gt;0,E139/E137," ")</f>
        <v>8.6323692992213577</v>
      </c>
      <c r="F141" s="12">
        <f t="shared" si="357"/>
        <v>2.7698708395429708</v>
      </c>
      <c r="G141" s="12">
        <f t="shared" si="357"/>
        <v>1.4630801498664467</v>
      </c>
      <c r="H141" s="12">
        <f t="shared" si="357"/>
        <v>1.1942550066603668</v>
      </c>
      <c r="I141" s="12">
        <f t="shared" si="357"/>
        <v>1.0522875816993464</v>
      </c>
      <c r="J141" s="12">
        <f t="shared" si="357"/>
        <v>0.79157997360567833</v>
      </c>
      <c r="K141" s="12">
        <f t="shared" si="357"/>
        <v>0.75512620326361124</v>
      </c>
      <c r="L141" s="12">
        <f t="shared" si="357"/>
        <v>1.315973470121214</v>
      </c>
      <c r="M141" s="12">
        <f t="shared" si="357"/>
        <v>2.319195305951383</v>
      </c>
      <c r="N141" s="12">
        <f t="shared" si="357"/>
        <v>2.7351345922057053</v>
      </c>
      <c r="O141" s="12">
        <f t="shared" si="357"/>
        <v>1.6139000930809804</v>
      </c>
      <c r="P141" s="12">
        <f t="shared" si="357"/>
        <v>1.4466109268563938</v>
      </c>
      <c r="Q141" s="12">
        <f>IF(Q139&gt;0,Q139/Q137," ")</f>
        <v>3.8859125345165326</v>
      </c>
      <c r="R141" s="12">
        <f t="shared" ref="R141:S141" si="358">IF(R139&gt;0,R139/R137," ")</f>
        <v>1.2145080618171982</v>
      </c>
      <c r="S141" s="12">
        <f t="shared" si="358"/>
        <v>0.87207722766553941</v>
      </c>
      <c r="T141" s="12">
        <f>IF(T139&gt;0,T139/T137," ")</f>
        <v>2.1128831903136915</v>
      </c>
    </row>
    <row r="142" spans="1:20" ht="15" customHeight="1" x14ac:dyDescent="0.15">
      <c r="B142" s="133"/>
      <c r="C142" s="60" t="s">
        <v>98</v>
      </c>
      <c r="D142" s="12">
        <f>IF(D139&gt;0,D139/D136," ")</f>
        <v>0.61060689088293718</v>
      </c>
      <c r="E142" s="12">
        <f t="shared" ref="E142:P142" si="359">IF(E139&gt;0,E139/E136," ")</f>
        <v>0.63185963198176198</v>
      </c>
      <c r="F142" s="12">
        <f t="shared" si="359"/>
        <v>0.71928146029971407</v>
      </c>
      <c r="G142" s="12">
        <f t="shared" si="359"/>
        <v>0.70796575324641531</v>
      </c>
      <c r="H142" s="12">
        <f t="shared" si="359"/>
        <v>0.73060394363842784</v>
      </c>
      <c r="I142" s="12">
        <f t="shared" si="359"/>
        <v>0.66478722772864862</v>
      </c>
      <c r="J142" s="12">
        <f t="shared" si="359"/>
        <v>0.72410980358036237</v>
      </c>
      <c r="K142" s="12">
        <f t="shared" si="359"/>
        <v>0.83639957427398515</v>
      </c>
      <c r="L142" s="12">
        <f t="shared" si="359"/>
        <v>0.91054594777890807</v>
      </c>
      <c r="M142" s="12">
        <f t="shared" si="359"/>
        <v>0.71534205491493874</v>
      </c>
      <c r="N142" s="12">
        <f t="shared" si="359"/>
        <v>0.98486410242499867</v>
      </c>
      <c r="O142" s="12">
        <f t="shared" si="359"/>
        <v>2.3835403015167484</v>
      </c>
      <c r="P142" s="12">
        <f t="shared" si="359"/>
        <v>0.76642112274004714</v>
      </c>
      <c r="Q142" s="12">
        <f>IF(Q139&gt;0,Q139/Q136," ")</f>
        <v>0.65945993575622608</v>
      </c>
      <c r="R142" s="12">
        <f t="shared" ref="R142" si="360">IF(R139&gt;0,R139/R136," ")</f>
        <v>0.70307619222021411</v>
      </c>
      <c r="S142" s="12">
        <f>IF(S139&gt;0,S139/S136," ")</f>
        <v>0.79908579055811269</v>
      </c>
      <c r="T142" s="12">
        <f t="shared" ref="T142" si="361">IF(T139&gt;0,T139/T136," ")</f>
        <v>1.0950206824084832</v>
      </c>
    </row>
    <row r="143" spans="1:20" ht="15" customHeight="1" x14ac:dyDescent="0.15">
      <c r="B143" s="29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T143" s="7"/>
    </row>
    <row r="144" spans="1:20" s="8" customFormat="1" ht="15" customHeight="1" x14ac:dyDescent="0.2">
      <c r="A144" s="65"/>
      <c r="B144" s="8" t="s">
        <v>14</v>
      </c>
      <c r="T144" s="9" t="s">
        <v>20</v>
      </c>
    </row>
    <row r="145" spans="1:20" s="8" customFormat="1" ht="15" customHeight="1" x14ac:dyDescent="0.2">
      <c r="A145" s="65"/>
      <c r="B145" s="125" t="s">
        <v>55</v>
      </c>
      <c r="C145" s="74" t="s">
        <v>0</v>
      </c>
      <c r="D145" s="74" t="s">
        <v>1</v>
      </c>
      <c r="E145" s="74" t="s">
        <v>2</v>
      </c>
      <c r="F145" s="74" t="s">
        <v>3</v>
      </c>
      <c r="G145" s="74" t="s">
        <v>4</v>
      </c>
      <c r="H145" s="74" t="s">
        <v>5</v>
      </c>
      <c r="I145" s="74" t="s">
        <v>6</v>
      </c>
      <c r="J145" s="74" t="s">
        <v>7</v>
      </c>
      <c r="K145" s="74" t="s">
        <v>8</v>
      </c>
      <c r="L145" s="74" t="s">
        <v>9</v>
      </c>
      <c r="M145" s="74" t="s">
        <v>10</v>
      </c>
      <c r="N145" s="74" t="s">
        <v>11</v>
      </c>
      <c r="O145" s="74" t="s">
        <v>12</v>
      </c>
      <c r="P145" s="74" t="s">
        <v>21</v>
      </c>
      <c r="Q145" s="74" t="s">
        <v>22</v>
      </c>
      <c r="R145" s="74" t="s">
        <v>23</v>
      </c>
      <c r="S145" s="74" t="s">
        <v>24</v>
      </c>
      <c r="T145" s="74" t="s">
        <v>25</v>
      </c>
    </row>
    <row r="146" spans="1:20" s="8" customFormat="1" ht="15" customHeight="1" x14ac:dyDescent="0.2">
      <c r="A146" s="65"/>
      <c r="B146" s="135"/>
      <c r="C146" s="79" t="s">
        <v>13</v>
      </c>
      <c r="D146" s="10">
        <v>68707</v>
      </c>
      <c r="E146" s="10">
        <v>114254</v>
      </c>
      <c r="F146" s="10">
        <v>88868</v>
      </c>
      <c r="G146" s="10">
        <v>117924</v>
      </c>
      <c r="H146" s="10">
        <v>148412</v>
      </c>
      <c r="I146" s="10">
        <v>113584</v>
      </c>
      <c r="J146" s="10">
        <v>91864</v>
      </c>
      <c r="K146" s="10">
        <v>57611</v>
      </c>
      <c r="L146" s="10">
        <v>43120</v>
      </c>
      <c r="M146" s="10">
        <v>45320</v>
      </c>
      <c r="N146" s="10">
        <v>38948</v>
      </c>
      <c r="O146" s="10">
        <v>53731</v>
      </c>
      <c r="P146" s="10">
        <f>SUM(D146:O146)</f>
        <v>982343</v>
      </c>
      <c r="Q146" s="11">
        <f>IF(D146*E146*F146&gt;0,SUM(D146:F146),0)</f>
        <v>271829</v>
      </c>
      <c r="R146" s="11">
        <f t="shared" ref="R146" si="362">IF(G146*H146*I146&gt;0,SUM(G146:I146),0)</f>
        <v>379920</v>
      </c>
      <c r="S146" s="11">
        <f t="shared" ref="S146" si="363">IF(J146*K146*L146&gt;0,SUM(J146:L146),0)</f>
        <v>192595</v>
      </c>
      <c r="T146" s="11">
        <f t="shared" ref="T146" si="364">IF(M146*N146*O146&gt;0,SUM(M146:O146),0)</f>
        <v>137999</v>
      </c>
    </row>
    <row r="147" spans="1:20" s="8" customFormat="1" ht="15" customHeight="1" x14ac:dyDescent="0.2">
      <c r="A147" s="65"/>
      <c r="B147" s="135"/>
      <c r="C147" s="79" t="s">
        <v>26</v>
      </c>
      <c r="D147" s="11">
        <v>60440</v>
      </c>
      <c r="E147" s="11">
        <v>105241</v>
      </c>
      <c r="F147" s="11">
        <v>88836</v>
      </c>
      <c r="G147" s="11">
        <v>99147</v>
      </c>
      <c r="H147" s="11">
        <v>120162</v>
      </c>
      <c r="I147" s="11">
        <v>78690</v>
      </c>
      <c r="J147" s="11">
        <v>89341</v>
      </c>
      <c r="K147" s="11">
        <v>48684</v>
      </c>
      <c r="L147" s="11">
        <v>33592</v>
      </c>
      <c r="M147" s="11">
        <v>35376</v>
      </c>
      <c r="N147" s="11">
        <v>33410</v>
      </c>
      <c r="O147" s="11">
        <v>42231</v>
      </c>
      <c r="P147" s="10">
        <f>SUM(D147:O147)</f>
        <v>835150</v>
      </c>
      <c r="Q147" s="11">
        <f t="shared" ref="Q147:Q159" si="365">IF(D147*E147*F147&gt;0,SUM(D147:F147),0)</f>
        <v>254517</v>
      </c>
      <c r="R147" s="11">
        <f t="shared" ref="R147:R159" si="366">IF(G147*H147*I147&gt;0,SUM(G147:I147),0)</f>
        <v>297999</v>
      </c>
      <c r="S147" s="11">
        <f t="shared" ref="S147:S159" si="367">IF(J147*K147*L147&gt;0,SUM(J147:L147),0)</f>
        <v>171617</v>
      </c>
      <c r="T147" s="11">
        <f t="shared" ref="T147:T159" si="368">IF(M147*N147*O147&gt;0,SUM(M147:O147),0)</f>
        <v>111017</v>
      </c>
    </row>
    <row r="148" spans="1:20" s="8" customFormat="1" ht="15" customHeight="1" x14ac:dyDescent="0.2">
      <c r="A148" s="65"/>
      <c r="B148" s="135"/>
      <c r="C148" s="79" t="s">
        <v>28</v>
      </c>
      <c r="D148" s="11">
        <v>50402</v>
      </c>
      <c r="E148" s="11">
        <v>84573</v>
      </c>
      <c r="F148" s="11">
        <v>80679</v>
      </c>
      <c r="G148" s="11">
        <v>115292</v>
      </c>
      <c r="H148" s="11">
        <v>142681</v>
      </c>
      <c r="I148" s="11">
        <v>95543</v>
      </c>
      <c r="J148" s="11">
        <v>100552</v>
      </c>
      <c r="K148" s="11">
        <v>61558</v>
      </c>
      <c r="L148" s="11">
        <v>40872</v>
      </c>
      <c r="M148" s="11">
        <v>39645</v>
      </c>
      <c r="N148" s="11">
        <v>41181</v>
      </c>
      <c r="O148" s="11">
        <v>53188</v>
      </c>
      <c r="P148" s="10">
        <f>SUM(D148:O148)</f>
        <v>906166</v>
      </c>
      <c r="Q148" s="11">
        <f t="shared" si="365"/>
        <v>215654</v>
      </c>
      <c r="R148" s="11">
        <f t="shared" si="366"/>
        <v>353516</v>
      </c>
      <c r="S148" s="11">
        <f t="shared" si="367"/>
        <v>202982</v>
      </c>
      <c r="T148" s="11">
        <f t="shared" si="368"/>
        <v>134014</v>
      </c>
    </row>
    <row r="149" spans="1:20" s="8" customFormat="1" ht="15" customHeight="1" x14ac:dyDescent="0.2">
      <c r="A149" s="65" t="s">
        <v>32</v>
      </c>
      <c r="B149" s="135"/>
      <c r="C149" s="79" t="s">
        <v>29</v>
      </c>
      <c r="D149" s="11">
        <v>66306</v>
      </c>
      <c r="E149" s="11">
        <v>101703</v>
      </c>
      <c r="F149" s="11">
        <v>92004</v>
      </c>
      <c r="G149" s="11">
        <v>116529</v>
      </c>
      <c r="H149" s="11">
        <v>139984</v>
      </c>
      <c r="I149" s="11">
        <v>92768</v>
      </c>
      <c r="J149" s="11">
        <v>104217</v>
      </c>
      <c r="K149" s="11">
        <v>58851</v>
      </c>
      <c r="L149" s="11">
        <v>41217</v>
      </c>
      <c r="M149" s="11">
        <v>43906</v>
      </c>
      <c r="N149" s="11">
        <v>37147</v>
      </c>
      <c r="O149" s="11">
        <v>49696</v>
      </c>
      <c r="P149" s="38">
        <f t="shared" ref="P149:P154" si="369">IF(D149*E149*F149*G149*H149*I149*J149*K149*L149*M149*N149*O149&gt;0,SUM(D149:O149),0)</f>
        <v>944328</v>
      </c>
      <c r="Q149" s="11">
        <f t="shared" si="365"/>
        <v>260013</v>
      </c>
      <c r="R149" s="11">
        <f t="shared" si="366"/>
        <v>349281</v>
      </c>
      <c r="S149" s="11">
        <f t="shared" si="367"/>
        <v>204285</v>
      </c>
      <c r="T149" s="11">
        <f t="shared" si="368"/>
        <v>130749</v>
      </c>
    </row>
    <row r="150" spans="1:20" s="8" customFormat="1" ht="15" customHeight="1" x14ac:dyDescent="0.2">
      <c r="A150" s="65"/>
      <c r="B150" s="135"/>
      <c r="C150" s="79" t="s">
        <v>30</v>
      </c>
      <c r="D150" s="11">
        <v>65557</v>
      </c>
      <c r="E150" s="11">
        <v>102823</v>
      </c>
      <c r="F150" s="11">
        <v>102771</v>
      </c>
      <c r="G150" s="11">
        <v>125648</v>
      </c>
      <c r="H150" s="11">
        <v>146662</v>
      </c>
      <c r="I150" s="11">
        <v>108433</v>
      </c>
      <c r="J150" s="11">
        <v>100658</v>
      </c>
      <c r="K150" s="11">
        <v>49389</v>
      </c>
      <c r="L150" s="11">
        <v>40029</v>
      </c>
      <c r="M150" s="11">
        <v>40795</v>
      </c>
      <c r="N150" s="11">
        <v>33545</v>
      </c>
      <c r="O150" s="11">
        <v>47592</v>
      </c>
      <c r="P150" s="38">
        <f t="shared" si="369"/>
        <v>963902</v>
      </c>
      <c r="Q150" s="11">
        <f t="shared" si="365"/>
        <v>271151</v>
      </c>
      <c r="R150" s="11">
        <f t="shared" si="366"/>
        <v>380743</v>
      </c>
      <c r="S150" s="11">
        <f t="shared" si="367"/>
        <v>190076</v>
      </c>
      <c r="T150" s="11">
        <f t="shared" si="368"/>
        <v>121932</v>
      </c>
    </row>
    <row r="151" spans="1:20" s="8" customFormat="1" ht="15" customHeight="1" x14ac:dyDescent="0.2">
      <c r="A151" s="65"/>
      <c r="B151" s="135"/>
      <c r="C151" s="79" t="s">
        <v>31</v>
      </c>
      <c r="D151" s="11">
        <v>66536</v>
      </c>
      <c r="E151" s="11">
        <v>104618</v>
      </c>
      <c r="F151" s="11">
        <v>86497</v>
      </c>
      <c r="G151" s="11">
        <v>106897</v>
      </c>
      <c r="H151" s="11">
        <v>128894</v>
      </c>
      <c r="I151" s="11">
        <v>101646</v>
      </c>
      <c r="J151" s="11">
        <v>95284</v>
      </c>
      <c r="K151" s="11">
        <v>64194</v>
      </c>
      <c r="L151" s="11">
        <v>40092</v>
      </c>
      <c r="M151" s="11">
        <v>43661</v>
      </c>
      <c r="N151" s="11">
        <v>39822</v>
      </c>
      <c r="O151" s="11">
        <v>57094</v>
      </c>
      <c r="P151" s="38">
        <f t="shared" si="369"/>
        <v>935235</v>
      </c>
      <c r="Q151" s="11">
        <f t="shared" si="365"/>
        <v>257651</v>
      </c>
      <c r="R151" s="11">
        <f t="shared" si="366"/>
        <v>337437</v>
      </c>
      <c r="S151" s="11">
        <f t="shared" si="367"/>
        <v>199570</v>
      </c>
      <c r="T151" s="11">
        <f t="shared" si="368"/>
        <v>140577</v>
      </c>
    </row>
    <row r="152" spans="1:20" s="8" customFormat="1" ht="15" customHeight="1" x14ac:dyDescent="0.2">
      <c r="A152" s="65"/>
      <c r="B152" s="135"/>
      <c r="C152" s="79" t="s">
        <v>34</v>
      </c>
      <c r="D152" s="11">
        <v>64650</v>
      </c>
      <c r="E152" s="11">
        <v>106402</v>
      </c>
      <c r="F152" s="11">
        <v>83665</v>
      </c>
      <c r="G152" s="11">
        <v>107253</v>
      </c>
      <c r="H152" s="11">
        <v>126753</v>
      </c>
      <c r="I152" s="11">
        <v>101647</v>
      </c>
      <c r="J152" s="11">
        <v>93838</v>
      </c>
      <c r="K152" s="11">
        <v>60350</v>
      </c>
      <c r="L152" s="11">
        <v>42746</v>
      </c>
      <c r="M152" s="11">
        <v>42560</v>
      </c>
      <c r="N152" s="11">
        <v>38580</v>
      </c>
      <c r="O152" s="11">
        <v>55068</v>
      </c>
      <c r="P152" s="38">
        <f t="shared" si="369"/>
        <v>923512</v>
      </c>
      <c r="Q152" s="11">
        <f t="shared" si="365"/>
        <v>254717</v>
      </c>
      <c r="R152" s="11">
        <f t="shared" si="366"/>
        <v>335653</v>
      </c>
      <c r="S152" s="11">
        <f t="shared" si="367"/>
        <v>196934</v>
      </c>
      <c r="T152" s="11">
        <f t="shared" si="368"/>
        <v>136208</v>
      </c>
    </row>
    <row r="153" spans="1:20" s="8" customFormat="1" ht="15" customHeight="1" x14ac:dyDescent="0.2">
      <c r="A153" s="65"/>
      <c r="B153" s="135"/>
      <c r="C153" s="60" t="s">
        <v>35</v>
      </c>
      <c r="D153" s="40">
        <v>72898</v>
      </c>
      <c r="E153" s="40">
        <v>101597</v>
      </c>
      <c r="F153" s="40">
        <v>84486</v>
      </c>
      <c r="G153" s="40">
        <v>111415</v>
      </c>
      <c r="H153" s="40">
        <v>120075</v>
      </c>
      <c r="I153" s="40">
        <v>100129</v>
      </c>
      <c r="J153" s="40">
        <v>91819</v>
      </c>
      <c r="K153" s="40">
        <v>49242</v>
      </c>
      <c r="L153" s="40">
        <v>40053</v>
      </c>
      <c r="M153" s="40">
        <v>41476</v>
      </c>
      <c r="N153" s="40">
        <v>38369</v>
      </c>
      <c r="O153" s="40">
        <v>59245</v>
      </c>
      <c r="P153" s="38">
        <f t="shared" si="369"/>
        <v>910804</v>
      </c>
      <c r="Q153" s="11">
        <f t="shared" si="365"/>
        <v>258981</v>
      </c>
      <c r="R153" s="11">
        <f t="shared" si="366"/>
        <v>331619</v>
      </c>
      <c r="S153" s="11">
        <f t="shared" si="367"/>
        <v>181114</v>
      </c>
      <c r="T153" s="11">
        <f t="shared" si="368"/>
        <v>139090</v>
      </c>
    </row>
    <row r="154" spans="1:20" s="8" customFormat="1" ht="15" customHeight="1" x14ac:dyDescent="0.2">
      <c r="A154" s="65"/>
      <c r="B154" s="135"/>
      <c r="C154" s="79" t="s">
        <v>36</v>
      </c>
      <c r="D154" s="40">
        <v>71721</v>
      </c>
      <c r="E154" s="40">
        <v>102536</v>
      </c>
      <c r="F154" s="40">
        <v>86666</v>
      </c>
      <c r="G154" s="40">
        <v>112785</v>
      </c>
      <c r="H154" s="40">
        <v>131018</v>
      </c>
      <c r="I154" s="40">
        <v>102347</v>
      </c>
      <c r="J154" s="40">
        <v>100667</v>
      </c>
      <c r="K154" s="40">
        <v>57613</v>
      </c>
      <c r="L154" s="40">
        <v>41735</v>
      </c>
      <c r="M154" s="40">
        <v>44954</v>
      </c>
      <c r="N154" s="40">
        <v>39805</v>
      </c>
      <c r="O154" s="40">
        <v>55876</v>
      </c>
      <c r="P154" s="38">
        <f t="shared" si="369"/>
        <v>947723</v>
      </c>
      <c r="Q154" s="11">
        <f t="shared" si="365"/>
        <v>260923</v>
      </c>
      <c r="R154" s="11">
        <f t="shared" si="366"/>
        <v>346150</v>
      </c>
      <c r="S154" s="11">
        <f t="shared" si="367"/>
        <v>200015</v>
      </c>
      <c r="T154" s="11">
        <f t="shared" si="368"/>
        <v>140635</v>
      </c>
    </row>
    <row r="155" spans="1:20" s="8" customFormat="1" ht="15" customHeight="1" x14ac:dyDescent="0.2">
      <c r="A155" s="65"/>
      <c r="B155" s="135"/>
      <c r="C155" s="79" t="s">
        <v>37</v>
      </c>
      <c r="D155" s="40">
        <v>71454</v>
      </c>
      <c r="E155" s="40">
        <v>92908</v>
      </c>
      <c r="F155" s="40">
        <v>88208</v>
      </c>
      <c r="G155" s="40">
        <v>105670</v>
      </c>
      <c r="H155" s="40">
        <v>123388</v>
      </c>
      <c r="I155" s="40">
        <v>94824</v>
      </c>
      <c r="J155" s="40">
        <v>88934</v>
      </c>
      <c r="K155" s="40">
        <v>62105</v>
      </c>
      <c r="L155" s="40">
        <v>42609</v>
      </c>
      <c r="M155" s="40">
        <v>42482</v>
      </c>
      <c r="N155" s="40">
        <v>39947</v>
      </c>
      <c r="O155" s="40">
        <v>58712</v>
      </c>
      <c r="P155" s="38">
        <f t="shared" ref="P155:P156" si="370">IF(D155*E155*F155*G155*H155*I155*J155*K155*L155*M155*N155*O155&gt;0,SUM(D155:O155),0)</f>
        <v>911241</v>
      </c>
      <c r="Q155" s="11">
        <f t="shared" si="365"/>
        <v>252570</v>
      </c>
      <c r="R155" s="11">
        <f t="shared" si="366"/>
        <v>323882</v>
      </c>
      <c r="S155" s="11">
        <f t="shared" si="367"/>
        <v>193648</v>
      </c>
      <c r="T155" s="11">
        <f t="shared" si="368"/>
        <v>141141</v>
      </c>
    </row>
    <row r="156" spans="1:20" s="8" customFormat="1" ht="15" customHeight="1" x14ac:dyDescent="0.2">
      <c r="A156" s="65"/>
      <c r="B156" s="135"/>
      <c r="C156" s="60" t="s">
        <v>38</v>
      </c>
      <c r="D156" s="40">
        <v>73228</v>
      </c>
      <c r="E156" s="40">
        <v>93602</v>
      </c>
      <c r="F156" s="40">
        <v>92420</v>
      </c>
      <c r="G156" s="40">
        <v>113307</v>
      </c>
      <c r="H156" s="40">
        <v>142586</v>
      </c>
      <c r="I156" s="40">
        <v>107325</v>
      </c>
      <c r="J156" s="40">
        <v>96229</v>
      </c>
      <c r="K156" s="40">
        <v>58065</v>
      </c>
      <c r="L156" s="40">
        <v>40109</v>
      </c>
      <c r="M156" s="40">
        <v>44719</v>
      </c>
      <c r="N156" s="40">
        <v>39551</v>
      </c>
      <c r="O156" s="40">
        <v>48602</v>
      </c>
      <c r="P156" s="38">
        <f t="shared" si="370"/>
        <v>949743</v>
      </c>
      <c r="Q156" s="11">
        <f t="shared" si="365"/>
        <v>259250</v>
      </c>
      <c r="R156" s="11">
        <f t="shared" si="366"/>
        <v>363218</v>
      </c>
      <c r="S156" s="11">
        <f t="shared" si="367"/>
        <v>194403</v>
      </c>
      <c r="T156" s="11">
        <f t="shared" si="368"/>
        <v>132872</v>
      </c>
    </row>
    <row r="157" spans="1:20" s="8" customFormat="1" ht="15" customHeight="1" x14ac:dyDescent="0.2">
      <c r="A157" s="65"/>
      <c r="B157" s="135"/>
      <c r="C157" s="60" t="s">
        <v>39</v>
      </c>
      <c r="D157" s="40">
        <v>44270</v>
      </c>
      <c r="E157" s="40">
        <v>60192</v>
      </c>
      <c r="F157" s="40">
        <v>69222</v>
      </c>
      <c r="G157" s="40">
        <v>106213</v>
      </c>
      <c r="H157" s="40">
        <v>117255</v>
      </c>
      <c r="I157" s="40">
        <v>98356</v>
      </c>
      <c r="J157" s="40">
        <v>92394</v>
      </c>
      <c r="K157" s="40">
        <v>53082</v>
      </c>
      <c r="L157" s="40">
        <v>31383</v>
      </c>
      <c r="M157" s="40">
        <v>29834</v>
      </c>
      <c r="N157" s="40">
        <v>32087</v>
      </c>
      <c r="O157" s="40">
        <v>54439</v>
      </c>
      <c r="P157" s="38">
        <f t="shared" ref="P157:P159" si="371">IF(D157*E157*F157*G157*H157*I157*J157*K157*L157*M157*N157*O157&gt;0,SUM(D157:O157),0)</f>
        <v>788727</v>
      </c>
      <c r="Q157" s="11">
        <f t="shared" si="365"/>
        <v>173684</v>
      </c>
      <c r="R157" s="11">
        <f t="shared" si="366"/>
        <v>321824</v>
      </c>
      <c r="S157" s="11">
        <f t="shared" si="367"/>
        <v>176859</v>
      </c>
      <c r="T157" s="11">
        <f t="shared" si="368"/>
        <v>116360</v>
      </c>
    </row>
    <row r="158" spans="1:20" s="8" customFormat="1" ht="15" customHeight="1" x14ac:dyDescent="0.2">
      <c r="A158" s="65"/>
      <c r="B158" s="135"/>
      <c r="C158" s="60" t="s">
        <v>42</v>
      </c>
      <c r="D158" s="40">
        <v>56301</v>
      </c>
      <c r="E158" s="40">
        <v>65826</v>
      </c>
      <c r="F158" s="40">
        <v>64645</v>
      </c>
      <c r="G158" s="40">
        <v>97154</v>
      </c>
      <c r="H158" s="40">
        <v>107056</v>
      </c>
      <c r="I158" s="40">
        <v>84849</v>
      </c>
      <c r="J158" s="40">
        <v>88345</v>
      </c>
      <c r="K158" s="40">
        <v>57601</v>
      </c>
      <c r="L158" s="40">
        <v>38917</v>
      </c>
      <c r="M158" s="40">
        <v>30595</v>
      </c>
      <c r="N158" s="40">
        <v>24729</v>
      </c>
      <c r="O158" s="40">
        <v>44103</v>
      </c>
      <c r="P158" s="38">
        <f t="shared" si="371"/>
        <v>760121</v>
      </c>
      <c r="Q158" s="11">
        <f t="shared" si="365"/>
        <v>186772</v>
      </c>
      <c r="R158" s="11">
        <f t="shared" si="366"/>
        <v>289059</v>
      </c>
      <c r="S158" s="11">
        <f t="shared" si="367"/>
        <v>184863</v>
      </c>
      <c r="T158" s="11">
        <f t="shared" si="368"/>
        <v>99427</v>
      </c>
    </row>
    <row r="159" spans="1:20" s="8" customFormat="1" ht="15" customHeight="1" x14ac:dyDescent="0.2">
      <c r="A159" s="65"/>
      <c r="B159" s="135"/>
      <c r="C159" s="60" t="s">
        <v>90</v>
      </c>
      <c r="D159" s="40">
        <v>67039</v>
      </c>
      <c r="E159" s="40">
        <v>115389</v>
      </c>
      <c r="F159" s="40">
        <v>108157</v>
      </c>
      <c r="G159" s="40">
        <v>144459</v>
      </c>
      <c r="H159" s="40">
        <v>163454</v>
      </c>
      <c r="I159" s="40">
        <v>135364</v>
      </c>
      <c r="J159" s="40">
        <v>128320</v>
      </c>
      <c r="K159" s="40">
        <v>57578</v>
      </c>
      <c r="L159" s="40">
        <v>37348</v>
      </c>
      <c r="M159" s="40">
        <v>39507</v>
      </c>
      <c r="N159" s="113">
        <v>41078</v>
      </c>
      <c r="O159" s="113">
        <v>63106</v>
      </c>
      <c r="P159" s="38">
        <f t="shared" si="371"/>
        <v>1100799</v>
      </c>
      <c r="Q159" s="11">
        <f t="shared" si="365"/>
        <v>290585</v>
      </c>
      <c r="R159" s="38">
        <f t="shared" si="366"/>
        <v>443277</v>
      </c>
      <c r="S159" s="38">
        <f t="shared" si="367"/>
        <v>223246</v>
      </c>
      <c r="T159" s="38">
        <f t="shared" si="368"/>
        <v>143691</v>
      </c>
    </row>
    <row r="160" spans="1:20" s="8" customFormat="1" ht="15" customHeight="1" x14ac:dyDescent="0.2">
      <c r="A160" s="65"/>
      <c r="B160" s="135"/>
      <c r="C160" s="60" t="s">
        <v>93</v>
      </c>
      <c r="D160" s="12">
        <f>IF(D159&gt;0,D159/D158," ")</f>
        <v>1.1907248539102324</v>
      </c>
      <c r="E160" s="12">
        <f t="shared" ref="E160" si="372">IF(E159&gt;0,E159/E158," ")</f>
        <v>1.7529395679518731</v>
      </c>
      <c r="F160" s="12">
        <f t="shared" ref="F160" si="373">IF(F159&gt;0,F159/F158," ")</f>
        <v>1.6730914997292907</v>
      </c>
      <c r="G160" s="12">
        <f t="shared" ref="G160" si="374">IF(G159&gt;0,G159/G158," ")</f>
        <v>1.4869073841529943</v>
      </c>
      <c r="H160" s="12">
        <f t="shared" ref="H160" si="375">IF(H159&gt;0,H159/H158," ")</f>
        <v>1.5268083993424002</v>
      </c>
      <c r="I160" s="12">
        <f t="shared" ref="I160" si="376">IF(I159&gt;0,I159/I158," ")</f>
        <v>1.5953517425072776</v>
      </c>
      <c r="J160" s="12">
        <f t="shared" ref="J160" si="377">IF(J159&gt;0,J159/J158," ")</f>
        <v>1.452487407323561</v>
      </c>
      <c r="K160" s="12">
        <f t="shared" ref="K160" si="378">IF(K159&gt;0,K159/K158," ")</f>
        <v>0.9996007013767122</v>
      </c>
      <c r="L160" s="12">
        <f t="shared" ref="L160" si="379">IF(L159&gt;0,L159/L158," ")</f>
        <v>0.95968342883572733</v>
      </c>
      <c r="M160" s="12">
        <f t="shared" ref="M160" si="380">IF(M159&gt;0,M159/M158," ")</f>
        <v>1.2912894263768591</v>
      </c>
      <c r="N160" s="12">
        <f t="shared" ref="N160" si="381">IF(N159&gt;0,N159/N158," ")</f>
        <v>1.6611266124792754</v>
      </c>
      <c r="O160" s="12">
        <f t="shared" ref="O160" si="382">IF(O159&gt;0,O159/O158," ")</f>
        <v>1.4308777180690655</v>
      </c>
      <c r="P160" s="12">
        <f t="shared" ref="P160" si="383">IF(P159&gt;0,P159/P158," ")</f>
        <v>1.4481891698821634</v>
      </c>
      <c r="Q160" s="12">
        <f>IF(Q159&gt;0,Q159/Q158," ")</f>
        <v>1.5558274259524982</v>
      </c>
      <c r="R160" s="12">
        <f t="shared" ref="R160:T160" si="384">IF(R159&gt;0,R159/R158," ")</f>
        <v>1.5335173788050191</v>
      </c>
      <c r="S160" s="12">
        <f t="shared" si="384"/>
        <v>1.2076294336887317</v>
      </c>
      <c r="T160" s="12">
        <f t="shared" si="384"/>
        <v>1.4451909441097488</v>
      </c>
    </row>
    <row r="161" spans="1:21" s="8" customFormat="1" ht="15" customHeight="1" x14ac:dyDescent="0.2">
      <c r="A161" s="65"/>
      <c r="B161" s="135"/>
      <c r="C161" s="60" t="s">
        <v>96</v>
      </c>
      <c r="D161" s="12">
        <f>IF(D159&gt;0,D159/D157," ")</f>
        <v>1.5143212107522024</v>
      </c>
      <c r="E161" s="12">
        <f t="shared" ref="E161:P161" si="385">IF(E159&gt;0,E159/E157," ")</f>
        <v>1.9170155502392345</v>
      </c>
      <c r="F161" s="12">
        <f t="shared" si="385"/>
        <v>1.5624656900985237</v>
      </c>
      <c r="G161" s="12">
        <f t="shared" si="385"/>
        <v>1.3600877482040805</v>
      </c>
      <c r="H161" s="12">
        <f t="shared" si="385"/>
        <v>1.3940045200631104</v>
      </c>
      <c r="I161" s="12">
        <f t="shared" si="385"/>
        <v>1.3762658099150027</v>
      </c>
      <c r="J161" s="12">
        <f t="shared" si="385"/>
        <v>1.388834772820746</v>
      </c>
      <c r="K161" s="12">
        <f t="shared" si="385"/>
        <v>1.0846991447194907</v>
      </c>
      <c r="L161" s="12">
        <f t="shared" si="385"/>
        <v>1.1900710575789439</v>
      </c>
      <c r="M161" s="12">
        <f t="shared" si="385"/>
        <v>1.3242273915666689</v>
      </c>
      <c r="N161" s="12">
        <f t="shared" si="385"/>
        <v>1.2802069373889737</v>
      </c>
      <c r="O161" s="12">
        <f t="shared" si="385"/>
        <v>1.1592057164900162</v>
      </c>
      <c r="P161" s="12">
        <f t="shared" si="385"/>
        <v>1.3956654203545713</v>
      </c>
      <c r="Q161" s="12">
        <f>IF(Q159&gt;0,Q159/Q157," ")</f>
        <v>1.6730671794753691</v>
      </c>
      <c r="R161" s="12">
        <f t="shared" ref="R161:S161" si="386">IF(R159&gt;0,R159/R157," ")</f>
        <v>1.3773895048225118</v>
      </c>
      <c r="S161" s="12">
        <f t="shared" si="386"/>
        <v>1.2622823831413725</v>
      </c>
      <c r="T161" s="12">
        <f>IF(T159&gt;0,T159/T157," ")</f>
        <v>1.2348831213475422</v>
      </c>
    </row>
    <row r="162" spans="1:21" s="8" customFormat="1" ht="15" customHeight="1" x14ac:dyDescent="0.2">
      <c r="A162" s="65"/>
      <c r="B162" s="135"/>
      <c r="C162" s="60" t="s">
        <v>98</v>
      </c>
      <c r="D162" s="12">
        <f>IF(D159&gt;0,D159/D156," ")</f>
        <v>0.91548314852242307</v>
      </c>
      <c r="E162" s="12">
        <f t="shared" ref="E162:P162" si="387">IF(E159&gt;0,E159/E156," ")</f>
        <v>1.2327621204675114</v>
      </c>
      <c r="F162" s="12">
        <f t="shared" si="387"/>
        <v>1.1702769963211426</v>
      </c>
      <c r="G162" s="12">
        <f t="shared" si="387"/>
        <v>1.2749344700680452</v>
      </c>
      <c r="H162" s="12">
        <f t="shared" si="387"/>
        <v>1.1463537794734406</v>
      </c>
      <c r="I162" s="12">
        <f t="shared" si="387"/>
        <v>1.2612532028884229</v>
      </c>
      <c r="J162" s="12">
        <f t="shared" si="387"/>
        <v>1.333485747539723</v>
      </c>
      <c r="K162" s="12">
        <f t="shared" si="387"/>
        <v>0.99161284767071389</v>
      </c>
      <c r="L162" s="12">
        <f t="shared" si="387"/>
        <v>0.9311625819641477</v>
      </c>
      <c r="M162" s="12">
        <f t="shared" si="387"/>
        <v>0.88344998770097727</v>
      </c>
      <c r="N162" s="12">
        <f t="shared" si="387"/>
        <v>1.0386083790548912</v>
      </c>
      <c r="O162" s="12">
        <f t="shared" si="387"/>
        <v>1.2984239331714744</v>
      </c>
      <c r="P162" s="12">
        <f t="shared" si="387"/>
        <v>1.1590493428222162</v>
      </c>
      <c r="Q162" s="12">
        <f>IF(Q159&gt;0,Q159/Q156," ")</f>
        <v>1.1208678881388621</v>
      </c>
      <c r="R162" s="12">
        <f t="shared" ref="R162" si="388">IF(R159&gt;0,R159/R156," ")</f>
        <v>1.2204158384221047</v>
      </c>
      <c r="S162" s="12">
        <f>IF(S159&gt;0,S159/S156," ")</f>
        <v>1.1483670519487867</v>
      </c>
      <c r="T162" s="12">
        <f t="shared" ref="T162" si="389">IF(T159&gt;0,T159/T156," ")</f>
        <v>1.081424227828286</v>
      </c>
      <c r="U162" s="12" t="str">
        <f>IF(U157&gt;0,U157/U156," ")</f>
        <v xml:space="preserve"> </v>
      </c>
    </row>
    <row r="163" spans="1:21" s="8" customFormat="1" ht="24.75" customHeight="1" x14ac:dyDescent="0.15">
      <c r="A163" s="68" t="s">
        <v>33</v>
      </c>
      <c r="T163" s="9"/>
    </row>
    <row r="164" spans="1:21" ht="15" customHeight="1" x14ac:dyDescent="0.15">
      <c r="B164" s="126" t="s">
        <v>87</v>
      </c>
      <c r="C164" s="33" t="s">
        <v>0</v>
      </c>
      <c r="D164" s="79" t="s">
        <v>1</v>
      </c>
      <c r="E164" s="79" t="s">
        <v>2</v>
      </c>
      <c r="F164" s="79" t="s">
        <v>3</v>
      </c>
      <c r="G164" s="79" t="s">
        <v>4</v>
      </c>
      <c r="H164" s="79" t="s">
        <v>5</v>
      </c>
      <c r="I164" s="79" t="s">
        <v>6</v>
      </c>
      <c r="J164" s="79" t="s">
        <v>7</v>
      </c>
      <c r="K164" s="79" t="s">
        <v>8</v>
      </c>
      <c r="L164" s="79" t="s">
        <v>9</v>
      </c>
      <c r="M164" s="79" t="s">
        <v>10</v>
      </c>
      <c r="N164" s="79" t="s">
        <v>11</v>
      </c>
      <c r="O164" s="79" t="s">
        <v>12</v>
      </c>
      <c r="P164" s="79" t="s">
        <v>21</v>
      </c>
      <c r="Q164" s="79" t="s">
        <v>22</v>
      </c>
      <c r="R164" s="79" t="s">
        <v>23</v>
      </c>
      <c r="S164" s="79" t="s">
        <v>24</v>
      </c>
      <c r="T164" s="79" t="s">
        <v>25</v>
      </c>
    </row>
    <row r="165" spans="1:21" ht="15" customHeight="1" x14ac:dyDescent="0.15">
      <c r="B165" s="127"/>
      <c r="C165" s="33" t="s">
        <v>27</v>
      </c>
      <c r="D165" s="10">
        <v>26028</v>
      </c>
      <c r="E165" s="10">
        <v>39214</v>
      </c>
      <c r="F165" s="10">
        <v>39609</v>
      </c>
      <c r="G165" s="10">
        <v>49810</v>
      </c>
      <c r="H165" s="10">
        <v>62684</v>
      </c>
      <c r="I165" s="10">
        <v>45456</v>
      </c>
      <c r="J165" s="10">
        <v>40087</v>
      </c>
      <c r="K165" s="10">
        <v>25027</v>
      </c>
      <c r="L165" s="10">
        <v>19029</v>
      </c>
      <c r="M165" s="10">
        <v>18861</v>
      </c>
      <c r="N165" s="10">
        <v>22753</v>
      </c>
      <c r="O165" s="10">
        <v>23291</v>
      </c>
      <c r="P165" s="10">
        <f>SUM(D165:O165)</f>
        <v>411849</v>
      </c>
      <c r="Q165" s="11">
        <f>IF(D165*E165*F165&gt;0,SUM(D165:F165),0)</f>
        <v>104851</v>
      </c>
      <c r="R165" s="11">
        <f t="shared" ref="R165" si="390">IF(G165*H165*I165&gt;0,SUM(G165:I165),0)</f>
        <v>157950</v>
      </c>
      <c r="S165" s="11">
        <f t="shared" ref="S165" si="391">IF(J165*K165*L165&gt;0,SUM(J165:L165),0)</f>
        <v>84143</v>
      </c>
      <c r="T165" s="11">
        <f t="shared" ref="T165" si="392">IF(M165*N165*O165&gt;0,SUM(M165:O165),0)</f>
        <v>64905</v>
      </c>
    </row>
    <row r="166" spans="1:21" ht="15" customHeight="1" x14ac:dyDescent="0.15">
      <c r="B166" s="127"/>
      <c r="C166" s="33" t="s">
        <v>13</v>
      </c>
      <c r="D166" s="10">
        <v>18487</v>
      </c>
      <c r="E166" s="10">
        <v>30894</v>
      </c>
      <c r="F166" s="10">
        <v>27196</v>
      </c>
      <c r="G166" s="10">
        <v>38015</v>
      </c>
      <c r="H166" s="10">
        <v>52200</v>
      </c>
      <c r="I166" s="10">
        <v>41862</v>
      </c>
      <c r="J166" s="10">
        <v>36941</v>
      </c>
      <c r="K166" s="10">
        <v>24764</v>
      </c>
      <c r="L166" s="10">
        <v>21407</v>
      </c>
      <c r="M166" s="10">
        <v>20063</v>
      </c>
      <c r="N166" s="10">
        <v>28711</v>
      </c>
      <c r="O166" s="10">
        <v>21135</v>
      </c>
      <c r="P166" s="10">
        <f>SUM(D166:O166)</f>
        <v>361675</v>
      </c>
      <c r="Q166" s="11">
        <f t="shared" ref="Q166:Q175" si="393">IF(D166*E166*F166&gt;0,SUM(D166:F166),0)</f>
        <v>76577</v>
      </c>
      <c r="R166" s="11">
        <f t="shared" ref="R166:R175" si="394">IF(G166*H166*I166&gt;0,SUM(G166:I166),0)</f>
        <v>132077</v>
      </c>
      <c r="S166" s="11">
        <f t="shared" ref="S166:S175" si="395">IF(J166*K166*L166&gt;0,SUM(J166:L166),0)</f>
        <v>83112</v>
      </c>
      <c r="T166" s="11">
        <f t="shared" ref="T166:T175" si="396">IF(M166*N166*O166&gt;0,SUM(M166:O166),0)</f>
        <v>69909</v>
      </c>
    </row>
    <row r="167" spans="1:21" ht="15" customHeight="1" x14ac:dyDescent="0.15">
      <c r="B167" s="127"/>
      <c r="C167" s="33" t="s">
        <v>26</v>
      </c>
      <c r="D167" s="11">
        <v>21085</v>
      </c>
      <c r="E167" s="11">
        <v>37680</v>
      </c>
      <c r="F167" s="11">
        <v>36651</v>
      </c>
      <c r="G167" s="11">
        <v>46048</v>
      </c>
      <c r="H167" s="11">
        <v>60526</v>
      </c>
      <c r="I167" s="11">
        <v>45570</v>
      </c>
      <c r="J167" s="11">
        <v>35838</v>
      </c>
      <c r="K167" s="11">
        <v>22505</v>
      </c>
      <c r="L167" s="11">
        <v>18816</v>
      </c>
      <c r="M167" s="11">
        <v>19327</v>
      </c>
      <c r="N167" s="11">
        <v>34288</v>
      </c>
      <c r="O167" s="11">
        <v>13390</v>
      </c>
      <c r="P167" s="10">
        <f>SUM(D167:O167)</f>
        <v>391724</v>
      </c>
      <c r="Q167" s="11">
        <f t="shared" si="393"/>
        <v>95416</v>
      </c>
      <c r="R167" s="11">
        <f t="shared" si="394"/>
        <v>152144</v>
      </c>
      <c r="S167" s="11">
        <f t="shared" si="395"/>
        <v>77159</v>
      </c>
      <c r="T167" s="11">
        <f t="shared" si="396"/>
        <v>67005</v>
      </c>
    </row>
    <row r="168" spans="1:21" ht="15" customHeight="1" x14ac:dyDescent="0.15">
      <c r="B168" s="127"/>
      <c r="C168" s="33" t="s">
        <v>28</v>
      </c>
      <c r="D168" s="11">
        <v>7115</v>
      </c>
      <c r="E168" s="11">
        <v>18668</v>
      </c>
      <c r="F168" s="11">
        <v>22417</v>
      </c>
      <c r="G168" s="11">
        <v>34807</v>
      </c>
      <c r="H168" s="11">
        <v>52845</v>
      </c>
      <c r="I168" s="11">
        <v>37087</v>
      </c>
      <c r="J168" s="11">
        <v>32851</v>
      </c>
      <c r="K168" s="11">
        <v>21314</v>
      </c>
      <c r="L168" s="11">
        <v>18720</v>
      </c>
      <c r="M168" s="11">
        <v>22101</v>
      </c>
      <c r="N168" s="11">
        <v>26296</v>
      </c>
      <c r="O168" s="11">
        <v>23063</v>
      </c>
      <c r="P168" s="10">
        <f>SUM(D168:O168)</f>
        <v>317284</v>
      </c>
      <c r="Q168" s="11">
        <f t="shared" si="393"/>
        <v>48200</v>
      </c>
      <c r="R168" s="11">
        <f t="shared" si="394"/>
        <v>124739</v>
      </c>
      <c r="S168" s="11">
        <f t="shared" si="395"/>
        <v>72885</v>
      </c>
      <c r="T168" s="11">
        <f t="shared" si="396"/>
        <v>71460</v>
      </c>
    </row>
    <row r="169" spans="1:21" ht="15" customHeight="1" x14ac:dyDescent="0.15">
      <c r="B169" s="127"/>
      <c r="C169" s="33" t="s">
        <v>29</v>
      </c>
      <c r="D169" s="11">
        <v>22104</v>
      </c>
      <c r="E169" s="11">
        <v>34340</v>
      </c>
      <c r="F169" s="11">
        <v>34697</v>
      </c>
      <c r="G169" s="11">
        <v>50048</v>
      </c>
      <c r="H169" s="11">
        <v>61138</v>
      </c>
      <c r="I169" s="11">
        <v>42363</v>
      </c>
      <c r="J169" s="11">
        <v>36733</v>
      </c>
      <c r="K169" s="11">
        <v>23333</v>
      </c>
      <c r="L169" s="11">
        <v>20230</v>
      </c>
      <c r="M169" s="11">
        <v>18785</v>
      </c>
      <c r="N169" s="11">
        <v>30257</v>
      </c>
      <c r="O169" s="11">
        <v>23345</v>
      </c>
      <c r="P169" s="38">
        <f t="shared" ref="P169:P175" si="397">IF(D169*E169*F169*G169*H169*I169*J169*K169*L169*M169*N169*O169&gt;0,SUM(D169:O169),0)</f>
        <v>397373</v>
      </c>
      <c r="Q169" s="11">
        <f t="shared" si="393"/>
        <v>91141</v>
      </c>
      <c r="R169" s="11">
        <f t="shared" si="394"/>
        <v>153549</v>
      </c>
      <c r="S169" s="11">
        <f t="shared" si="395"/>
        <v>80296</v>
      </c>
      <c r="T169" s="11">
        <f t="shared" si="396"/>
        <v>72387</v>
      </c>
    </row>
    <row r="170" spans="1:21" ht="15" customHeight="1" x14ac:dyDescent="0.15">
      <c r="B170" s="127"/>
      <c r="C170" s="33" t="s">
        <v>30</v>
      </c>
      <c r="D170" s="11">
        <v>18384</v>
      </c>
      <c r="E170" s="11">
        <v>32277</v>
      </c>
      <c r="F170" s="11">
        <v>40056</v>
      </c>
      <c r="G170" s="11">
        <v>46250</v>
      </c>
      <c r="H170" s="11">
        <v>63035</v>
      </c>
      <c r="I170" s="11">
        <v>42657</v>
      </c>
      <c r="J170" s="11">
        <v>37782</v>
      </c>
      <c r="K170" s="11">
        <v>23876</v>
      </c>
      <c r="L170" s="11">
        <v>23220</v>
      </c>
      <c r="M170" s="11">
        <v>20425</v>
      </c>
      <c r="N170" s="11">
        <v>33543</v>
      </c>
      <c r="O170" s="11">
        <v>27037</v>
      </c>
      <c r="P170" s="38">
        <f t="shared" si="397"/>
        <v>408542</v>
      </c>
      <c r="Q170" s="11">
        <f t="shared" si="393"/>
        <v>90717</v>
      </c>
      <c r="R170" s="11">
        <f t="shared" si="394"/>
        <v>151942</v>
      </c>
      <c r="S170" s="11">
        <f t="shared" si="395"/>
        <v>84878</v>
      </c>
      <c r="T170" s="11">
        <f t="shared" si="396"/>
        <v>81005</v>
      </c>
    </row>
    <row r="171" spans="1:21" ht="15" customHeight="1" x14ac:dyDescent="0.15">
      <c r="B171" s="127"/>
      <c r="C171" s="33" t="s">
        <v>31</v>
      </c>
      <c r="D171" s="11">
        <v>23771</v>
      </c>
      <c r="E171" s="11">
        <v>36679</v>
      </c>
      <c r="F171" s="11">
        <v>35229</v>
      </c>
      <c r="G171" s="11">
        <v>59547</v>
      </c>
      <c r="H171" s="11">
        <v>71992</v>
      </c>
      <c r="I171" s="11">
        <v>60307</v>
      </c>
      <c r="J171" s="11">
        <v>49731</v>
      </c>
      <c r="K171" s="11">
        <v>34720</v>
      </c>
      <c r="L171" s="11">
        <v>27102</v>
      </c>
      <c r="M171" s="11">
        <v>27083</v>
      </c>
      <c r="N171" s="11">
        <v>47989</v>
      </c>
      <c r="O171" s="11">
        <v>36228</v>
      </c>
      <c r="P171" s="38">
        <f t="shared" si="397"/>
        <v>510378</v>
      </c>
      <c r="Q171" s="11">
        <f t="shared" si="393"/>
        <v>95679</v>
      </c>
      <c r="R171" s="11">
        <f t="shared" si="394"/>
        <v>191846</v>
      </c>
      <c r="S171" s="11">
        <f t="shared" si="395"/>
        <v>111553</v>
      </c>
      <c r="T171" s="11">
        <f t="shared" si="396"/>
        <v>111300</v>
      </c>
    </row>
    <row r="172" spans="1:21" ht="15" customHeight="1" x14ac:dyDescent="0.15">
      <c r="B172" s="127"/>
      <c r="C172" s="33" t="s">
        <v>34</v>
      </c>
      <c r="D172" s="11">
        <v>34912</v>
      </c>
      <c r="E172" s="11">
        <v>51234</v>
      </c>
      <c r="F172" s="11">
        <v>47160</v>
      </c>
      <c r="G172" s="11">
        <v>63936</v>
      </c>
      <c r="H172" s="11">
        <v>75961</v>
      </c>
      <c r="I172" s="11">
        <v>54518</v>
      </c>
      <c r="J172" s="11">
        <v>52190</v>
      </c>
      <c r="K172" s="11">
        <v>36430</v>
      </c>
      <c r="L172" s="11">
        <v>40399</v>
      </c>
      <c r="M172" s="11">
        <v>42822</v>
      </c>
      <c r="N172" s="11">
        <v>60625</v>
      </c>
      <c r="O172" s="11">
        <v>50032</v>
      </c>
      <c r="P172" s="38">
        <f t="shared" si="397"/>
        <v>610219</v>
      </c>
      <c r="Q172" s="11">
        <f t="shared" si="393"/>
        <v>133306</v>
      </c>
      <c r="R172" s="11">
        <f t="shared" si="394"/>
        <v>194415</v>
      </c>
      <c r="S172" s="11">
        <f t="shared" si="395"/>
        <v>129019</v>
      </c>
      <c r="T172" s="11">
        <f t="shared" si="396"/>
        <v>153479</v>
      </c>
    </row>
    <row r="173" spans="1:21" ht="15" customHeight="1" x14ac:dyDescent="0.15">
      <c r="B173" s="127"/>
      <c r="C173" s="83" t="s">
        <v>35</v>
      </c>
      <c r="D173" s="40">
        <v>41546</v>
      </c>
      <c r="E173" s="40">
        <v>55060</v>
      </c>
      <c r="F173" s="40">
        <v>54601</v>
      </c>
      <c r="G173" s="40">
        <v>67865</v>
      </c>
      <c r="H173" s="40">
        <v>79170</v>
      </c>
      <c r="I173" s="40">
        <v>61108</v>
      </c>
      <c r="J173" s="40">
        <v>59070</v>
      </c>
      <c r="K173" s="40">
        <v>41099</v>
      </c>
      <c r="L173" s="40">
        <v>37738</v>
      </c>
      <c r="M173" s="40">
        <v>46920</v>
      </c>
      <c r="N173" s="40">
        <v>56322</v>
      </c>
      <c r="O173" s="40">
        <v>49909</v>
      </c>
      <c r="P173" s="38">
        <f t="shared" si="397"/>
        <v>650408</v>
      </c>
      <c r="Q173" s="11">
        <f t="shared" si="393"/>
        <v>151207</v>
      </c>
      <c r="R173" s="11">
        <f t="shared" si="394"/>
        <v>208143</v>
      </c>
      <c r="S173" s="11">
        <f t="shared" si="395"/>
        <v>137907</v>
      </c>
      <c r="T173" s="11">
        <f t="shared" si="396"/>
        <v>153151</v>
      </c>
    </row>
    <row r="174" spans="1:21" ht="15" customHeight="1" x14ac:dyDescent="0.15">
      <c r="B174" s="127"/>
      <c r="C174" s="33" t="s">
        <v>36</v>
      </c>
      <c r="D174" s="40">
        <v>41853</v>
      </c>
      <c r="E174" s="40">
        <v>59773</v>
      </c>
      <c r="F174" s="40">
        <v>59221</v>
      </c>
      <c r="G174" s="40">
        <v>70887</v>
      </c>
      <c r="H174" s="40">
        <v>88843</v>
      </c>
      <c r="I174" s="40">
        <v>62624</v>
      </c>
      <c r="J174" s="40">
        <v>59738</v>
      </c>
      <c r="K174" s="40">
        <v>45881</v>
      </c>
      <c r="L174" s="40">
        <v>43096</v>
      </c>
      <c r="M174" s="40">
        <v>47824</v>
      </c>
      <c r="N174" s="40">
        <v>58287</v>
      </c>
      <c r="O174" s="40">
        <v>51553</v>
      </c>
      <c r="P174" s="38">
        <f t="shared" si="397"/>
        <v>689580</v>
      </c>
      <c r="Q174" s="11">
        <f t="shared" si="393"/>
        <v>160847</v>
      </c>
      <c r="R174" s="11">
        <f t="shared" si="394"/>
        <v>222354</v>
      </c>
      <c r="S174" s="11">
        <f t="shared" si="395"/>
        <v>148715</v>
      </c>
      <c r="T174" s="11">
        <f t="shared" si="396"/>
        <v>157664</v>
      </c>
    </row>
    <row r="175" spans="1:21" ht="15" customHeight="1" x14ac:dyDescent="0.15">
      <c r="B175" s="127"/>
      <c r="C175" s="33" t="s">
        <v>37</v>
      </c>
      <c r="D175" s="40">
        <v>52332</v>
      </c>
      <c r="E175" s="40">
        <v>65591</v>
      </c>
      <c r="F175" s="40">
        <v>71851</v>
      </c>
      <c r="G175" s="40">
        <v>81382</v>
      </c>
      <c r="H175" s="40">
        <v>99607</v>
      </c>
      <c r="I175" s="40">
        <v>41138</v>
      </c>
      <c r="J175" s="40">
        <v>46726</v>
      </c>
      <c r="K175" s="40">
        <v>37206</v>
      </c>
      <c r="L175" s="40">
        <v>45965</v>
      </c>
      <c r="M175" s="40">
        <v>37757</v>
      </c>
      <c r="N175" s="40">
        <v>54885</v>
      </c>
      <c r="O175" s="40">
        <v>61465</v>
      </c>
      <c r="P175" s="38">
        <f t="shared" si="397"/>
        <v>695905</v>
      </c>
      <c r="Q175" s="11">
        <f t="shared" si="393"/>
        <v>189774</v>
      </c>
      <c r="R175" s="11">
        <f t="shared" si="394"/>
        <v>222127</v>
      </c>
      <c r="S175" s="11">
        <f t="shared" si="395"/>
        <v>129897</v>
      </c>
      <c r="T175" s="11">
        <f t="shared" si="396"/>
        <v>154107</v>
      </c>
    </row>
    <row r="176" spans="1:21" s="8" customFormat="1" ht="15" customHeight="1" x14ac:dyDescent="0.2">
      <c r="A176" s="65"/>
      <c r="B176" s="127"/>
      <c r="C176" s="83" t="s">
        <v>38</v>
      </c>
      <c r="D176" s="40">
        <v>57113</v>
      </c>
      <c r="E176" s="40">
        <v>79669</v>
      </c>
      <c r="F176" s="40">
        <v>71617</v>
      </c>
      <c r="G176" s="40">
        <v>76942</v>
      </c>
      <c r="H176" s="40">
        <v>71003</v>
      </c>
      <c r="I176" s="40">
        <v>56322</v>
      </c>
      <c r="J176" s="95">
        <v>0</v>
      </c>
      <c r="K176" s="95">
        <v>0</v>
      </c>
      <c r="L176" s="95"/>
      <c r="M176" s="95"/>
      <c r="N176" s="95"/>
      <c r="O176" s="95"/>
      <c r="P176" s="38">
        <f>SUM(D176:O176)</f>
        <v>412666</v>
      </c>
      <c r="Q176" s="38">
        <f t="shared" ref="Q176" si="398">IF(D176*E176*F176&gt;0,SUM(D176:F176),0)</f>
        <v>208399</v>
      </c>
      <c r="R176" s="38">
        <f t="shared" ref="R176" si="399">IF(G176*H176*I176&gt;0,SUM(G176:I176),0)</f>
        <v>204267</v>
      </c>
      <c r="S176" s="93">
        <f t="shared" ref="S176" si="400">IF(J176*K176*L176&gt;0,SUM(J176:L176),0)</f>
        <v>0</v>
      </c>
      <c r="T176" s="93">
        <f t="shared" ref="T176" si="401">IF(M176*N176*O176&gt;0,SUM(M176:O176),0)</f>
        <v>0</v>
      </c>
    </row>
    <row r="177" spans="1:21" s="8" customFormat="1" ht="15" customHeight="1" x14ac:dyDescent="0.2">
      <c r="A177" s="65"/>
      <c r="B177" s="127"/>
      <c r="C177" s="83" t="s">
        <v>39</v>
      </c>
      <c r="D177" s="95">
        <v>0</v>
      </c>
      <c r="E177" s="95">
        <v>0</v>
      </c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>
        <v>0</v>
      </c>
      <c r="Q177" s="95">
        <v>0</v>
      </c>
      <c r="R177" s="95"/>
      <c r="S177" s="95"/>
      <c r="T177" s="95"/>
      <c r="U177" s="101"/>
    </row>
    <row r="178" spans="1:21" s="8" customFormat="1" ht="15" customHeight="1" x14ac:dyDescent="0.2">
      <c r="A178" s="65"/>
      <c r="B178" s="127"/>
      <c r="C178" s="83" t="s">
        <v>42</v>
      </c>
      <c r="D178" s="95">
        <v>0</v>
      </c>
      <c r="E178" s="95">
        <v>0</v>
      </c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3"/>
      <c r="T178" s="93"/>
    </row>
    <row r="179" spans="1:21" s="8" customFormat="1" ht="15" customHeight="1" x14ac:dyDescent="0.2">
      <c r="A179" s="65"/>
      <c r="B179" s="127"/>
      <c r="C179" s="83" t="s">
        <v>90</v>
      </c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</row>
    <row r="180" spans="1:21" s="8" customFormat="1" ht="15" customHeight="1" x14ac:dyDescent="0.2">
      <c r="A180" s="65"/>
      <c r="B180" s="127"/>
      <c r="C180" s="60" t="s">
        <v>93</v>
      </c>
      <c r="D180" s="82" t="s">
        <v>43</v>
      </c>
      <c r="E180" s="82" t="s">
        <v>43</v>
      </c>
      <c r="F180" s="82" t="s">
        <v>43</v>
      </c>
      <c r="G180" s="82" t="s">
        <v>43</v>
      </c>
      <c r="H180" s="82" t="s">
        <v>43</v>
      </c>
      <c r="I180" s="82" t="s">
        <v>43</v>
      </c>
      <c r="J180" s="82" t="s">
        <v>43</v>
      </c>
      <c r="K180" s="82" t="s">
        <v>43</v>
      </c>
      <c r="L180" s="82" t="s">
        <v>43</v>
      </c>
      <c r="M180" s="82" t="s">
        <v>43</v>
      </c>
      <c r="N180" s="82" t="s">
        <v>43</v>
      </c>
      <c r="O180" s="82" t="s">
        <v>43</v>
      </c>
      <c r="P180" s="82" t="s">
        <v>43</v>
      </c>
      <c r="Q180" s="82" t="s">
        <v>43</v>
      </c>
      <c r="R180" s="82" t="s">
        <v>43</v>
      </c>
      <c r="S180" s="82" t="s">
        <v>43</v>
      </c>
      <c r="T180" s="82" t="s">
        <v>43</v>
      </c>
    </row>
    <row r="181" spans="1:21" ht="15" customHeight="1" x14ac:dyDescent="0.15">
      <c r="B181" s="127"/>
      <c r="C181" s="60" t="s">
        <v>96</v>
      </c>
      <c r="D181" s="82" t="s">
        <v>43</v>
      </c>
      <c r="E181" s="82" t="s">
        <v>43</v>
      </c>
      <c r="F181" s="82" t="s">
        <v>43</v>
      </c>
      <c r="G181" s="82" t="s">
        <v>43</v>
      </c>
      <c r="H181" s="82" t="s">
        <v>43</v>
      </c>
      <c r="I181" s="82" t="s">
        <v>43</v>
      </c>
      <c r="J181" s="82" t="s">
        <v>43</v>
      </c>
      <c r="K181" s="82" t="s">
        <v>43</v>
      </c>
      <c r="L181" s="82" t="s">
        <v>43</v>
      </c>
      <c r="M181" s="82" t="s">
        <v>43</v>
      </c>
      <c r="N181" s="82" t="s">
        <v>43</v>
      </c>
      <c r="O181" s="82" t="s">
        <v>43</v>
      </c>
      <c r="P181" s="82" t="s">
        <v>43</v>
      </c>
      <c r="Q181" s="82" t="s">
        <v>43</v>
      </c>
      <c r="R181" s="82" t="s">
        <v>43</v>
      </c>
      <c r="S181" s="82" t="s">
        <v>43</v>
      </c>
      <c r="T181" s="82" t="s">
        <v>43</v>
      </c>
    </row>
    <row r="182" spans="1:21" ht="15" customHeight="1" x14ac:dyDescent="0.15">
      <c r="B182" s="128"/>
      <c r="C182" s="60" t="s">
        <v>98</v>
      </c>
      <c r="D182" s="82" t="s">
        <v>43</v>
      </c>
      <c r="E182" s="82" t="s">
        <v>43</v>
      </c>
      <c r="F182" s="82" t="s">
        <v>43</v>
      </c>
      <c r="G182" s="82" t="s">
        <v>43</v>
      </c>
      <c r="H182" s="82" t="s">
        <v>43</v>
      </c>
      <c r="I182" s="82" t="s">
        <v>43</v>
      </c>
      <c r="J182" s="82" t="s">
        <v>43</v>
      </c>
      <c r="K182" s="82" t="s">
        <v>43</v>
      </c>
      <c r="L182" s="82" t="s">
        <v>43</v>
      </c>
      <c r="M182" s="82" t="s">
        <v>43</v>
      </c>
      <c r="N182" s="82" t="s">
        <v>43</v>
      </c>
      <c r="O182" s="82" t="s">
        <v>43</v>
      </c>
      <c r="P182" s="82" t="s">
        <v>43</v>
      </c>
      <c r="Q182" s="82" t="s">
        <v>43</v>
      </c>
      <c r="R182" s="82" t="s">
        <v>43</v>
      </c>
      <c r="S182" s="82" t="s">
        <v>43</v>
      </c>
      <c r="T182" s="82" t="s">
        <v>43</v>
      </c>
    </row>
    <row r="183" spans="1:21" ht="15" customHeight="1" x14ac:dyDescent="0.15">
      <c r="B183" s="3"/>
      <c r="C183" s="59"/>
      <c r="D183" s="4"/>
      <c r="E183" s="4"/>
      <c r="F183" s="4"/>
      <c r="G183" s="4"/>
      <c r="H183" s="4"/>
      <c r="I183" s="4"/>
      <c r="J183" s="67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1" ht="15" customHeight="1" x14ac:dyDescent="0.15">
      <c r="B184" s="125" t="s">
        <v>56</v>
      </c>
      <c r="C184" s="74" t="s">
        <v>0</v>
      </c>
      <c r="D184" s="74" t="s">
        <v>1</v>
      </c>
      <c r="E184" s="74" t="s">
        <v>2</v>
      </c>
      <c r="F184" s="74" t="s">
        <v>3</v>
      </c>
      <c r="G184" s="74" t="s">
        <v>4</v>
      </c>
      <c r="H184" s="74" t="s">
        <v>5</v>
      </c>
      <c r="I184" s="74" t="s">
        <v>6</v>
      </c>
      <c r="J184" s="74" t="s">
        <v>7</v>
      </c>
      <c r="K184" s="74" t="s">
        <v>8</v>
      </c>
      <c r="L184" s="74" t="s">
        <v>9</v>
      </c>
      <c r="M184" s="74" t="s">
        <v>10</v>
      </c>
      <c r="N184" s="74" t="s">
        <v>11</v>
      </c>
      <c r="O184" s="74" t="s">
        <v>12</v>
      </c>
      <c r="P184" s="74" t="s">
        <v>21</v>
      </c>
      <c r="Q184" s="74" t="s">
        <v>22</v>
      </c>
      <c r="R184" s="74" t="s">
        <v>23</v>
      </c>
      <c r="S184" s="74" t="s">
        <v>24</v>
      </c>
      <c r="T184" s="74" t="s">
        <v>25</v>
      </c>
    </row>
    <row r="185" spans="1:21" ht="15" customHeight="1" x14ac:dyDescent="0.15">
      <c r="B185" s="125"/>
      <c r="C185" s="74" t="s">
        <v>27</v>
      </c>
      <c r="D185" s="10">
        <v>69473</v>
      </c>
      <c r="E185" s="10">
        <v>117781</v>
      </c>
      <c r="F185" s="10">
        <v>79435</v>
      </c>
      <c r="G185" s="10">
        <v>71801</v>
      </c>
      <c r="H185" s="10">
        <v>104934</v>
      </c>
      <c r="I185" s="10">
        <v>97537</v>
      </c>
      <c r="J185" s="10">
        <v>59170</v>
      </c>
      <c r="K185" s="10">
        <v>18300</v>
      </c>
      <c r="L185" s="10">
        <v>8599</v>
      </c>
      <c r="M185" s="10">
        <v>21389</v>
      </c>
      <c r="N185" s="10">
        <v>15490</v>
      </c>
      <c r="O185" s="10">
        <v>36649</v>
      </c>
      <c r="P185" s="10">
        <f>SUM(D185:O185)</f>
        <v>700558</v>
      </c>
      <c r="Q185" s="11">
        <f>IF(D185*E185*F185&gt;0,SUM(D185:F185),0)</f>
        <v>266689</v>
      </c>
      <c r="R185" s="11">
        <f t="shared" ref="R185" si="402">IF(G185*H185*I185&gt;0,SUM(G185:I185),0)</f>
        <v>274272</v>
      </c>
      <c r="S185" s="11">
        <f t="shared" ref="S185" si="403">IF(J185*K185*L185&gt;0,SUM(J185:L185),0)</f>
        <v>86069</v>
      </c>
      <c r="T185" s="11">
        <f t="shared" ref="T185" si="404">IF(M185*N185*O185&gt;0,SUM(M185:O185),0)</f>
        <v>73528</v>
      </c>
    </row>
    <row r="186" spans="1:21" ht="15" customHeight="1" x14ac:dyDescent="0.15">
      <c r="B186" s="125"/>
      <c r="C186" s="74" t="s">
        <v>13</v>
      </c>
      <c r="D186" s="10">
        <v>83593</v>
      </c>
      <c r="E186" s="10">
        <v>175899</v>
      </c>
      <c r="F186" s="10">
        <v>84734</v>
      </c>
      <c r="G186" s="10">
        <v>102111</v>
      </c>
      <c r="H186" s="10">
        <v>151523</v>
      </c>
      <c r="I186" s="10">
        <v>129400</v>
      </c>
      <c r="J186" s="10">
        <v>65337</v>
      </c>
      <c r="K186" s="10">
        <v>28686</v>
      </c>
      <c r="L186" s="10">
        <v>17169</v>
      </c>
      <c r="M186" s="10">
        <v>31363</v>
      </c>
      <c r="N186" s="10">
        <v>32157</v>
      </c>
      <c r="O186" s="10">
        <v>21531</v>
      </c>
      <c r="P186" s="10">
        <f>SUM(D186:O186)</f>
        <v>923503</v>
      </c>
      <c r="Q186" s="10">
        <f>SUM(D186:F186)</f>
        <v>344226</v>
      </c>
      <c r="R186" s="10">
        <f>SUM(G186:I186)</f>
        <v>383034</v>
      </c>
      <c r="S186" s="10">
        <f>SUM(J186:L186)</f>
        <v>111192</v>
      </c>
      <c r="T186" s="10">
        <f>SUM(M186:O186)</f>
        <v>85051</v>
      </c>
    </row>
    <row r="187" spans="1:21" ht="15" customHeight="1" x14ac:dyDescent="0.15">
      <c r="B187" s="125"/>
      <c r="C187" s="74" t="s">
        <v>26</v>
      </c>
      <c r="D187" s="11">
        <v>39570</v>
      </c>
      <c r="E187" s="11">
        <v>151529</v>
      </c>
      <c r="F187" s="11">
        <v>97718</v>
      </c>
      <c r="G187" s="11">
        <v>80939</v>
      </c>
      <c r="H187" s="11">
        <v>115635</v>
      </c>
      <c r="I187" s="11">
        <v>155072</v>
      </c>
      <c r="J187" s="11">
        <v>67797</v>
      </c>
      <c r="K187" s="11">
        <v>23888</v>
      </c>
      <c r="L187" s="11">
        <v>10588</v>
      </c>
      <c r="M187" s="11">
        <v>18255</v>
      </c>
      <c r="N187" s="11">
        <v>47634</v>
      </c>
      <c r="O187" s="11">
        <v>23794</v>
      </c>
      <c r="P187" s="10">
        <f>SUM(D187:O187)</f>
        <v>832419</v>
      </c>
      <c r="Q187" s="10">
        <f>SUM(D187:F187)</f>
        <v>288817</v>
      </c>
      <c r="R187" s="10">
        <f>SUM(G187:I187)</f>
        <v>351646</v>
      </c>
      <c r="S187" s="10">
        <f>SUM(J187:L187)</f>
        <v>102273</v>
      </c>
      <c r="T187" s="10">
        <f>SUM(M187:O187)</f>
        <v>89683</v>
      </c>
    </row>
    <row r="188" spans="1:21" ht="15" customHeight="1" x14ac:dyDescent="0.2">
      <c r="A188" s="65" t="s">
        <v>32</v>
      </c>
      <c r="B188" s="125"/>
      <c r="C188" s="74" t="s">
        <v>28</v>
      </c>
      <c r="D188" s="11">
        <v>72066</v>
      </c>
      <c r="E188" s="11">
        <v>127432</v>
      </c>
      <c r="F188" s="11">
        <v>103931</v>
      </c>
      <c r="G188" s="11">
        <v>100141</v>
      </c>
      <c r="H188" s="11">
        <v>126030</v>
      </c>
      <c r="I188" s="11">
        <v>92733</v>
      </c>
      <c r="J188" s="11">
        <v>51146</v>
      </c>
      <c r="K188" s="11">
        <v>33220</v>
      </c>
      <c r="L188" s="11">
        <v>11613</v>
      </c>
      <c r="M188" s="11">
        <v>28127</v>
      </c>
      <c r="N188" s="11">
        <v>23202</v>
      </c>
      <c r="O188" s="11">
        <v>22113</v>
      </c>
      <c r="P188" s="10">
        <f>SUM(D188:O188)</f>
        <v>791754</v>
      </c>
      <c r="Q188" s="10">
        <f>SUM(D188:F188)</f>
        <v>303429</v>
      </c>
      <c r="R188" s="10">
        <f>SUM(G188:I188)</f>
        <v>318904</v>
      </c>
      <c r="S188" s="10">
        <f>SUM(J188:L188)</f>
        <v>95979</v>
      </c>
      <c r="T188" s="10">
        <f>SUM(M188:O188)</f>
        <v>73442</v>
      </c>
    </row>
    <row r="189" spans="1:21" ht="15" customHeight="1" x14ac:dyDescent="0.15">
      <c r="B189" s="125"/>
      <c r="C189" s="74" t="s">
        <v>29</v>
      </c>
      <c r="D189" s="11">
        <v>61201</v>
      </c>
      <c r="E189" s="11">
        <v>90717</v>
      </c>
      <c r="F189" s="11">
        <v>79708</v>
      </c>
      <c r="G189" s="11">
        <v>78076</v>
      </c>
      <c r="H189" s="11">
        <v>119222</v>
      </c>
      <c r="I189" s="11">
        <v>84731</v>
      </c>
      <c r="J189" s="11">
        <v>60943</v>
      </c>
      <c r="K189" s="11">
        <v>22735</v>
      </c>
      <c r="L189" s="11">
        <v>17388</v>
      </c>
      <c r="M189" s="11">
        <v>50974</v>
      </c>
      <c r="N189" s="11">
        <v>41065</v>
      </c>
      <c r="O189" s="11">
        <v>41561</v>
      </c>
      <c r="P189" s="38">
        <f>IF(D189*E189*F189*G189*H189*I189*J189*K189*L189*M189*N189*O189&gt;0,SUM(D189:O189),0)</f>
        <v>748321</v>
      </c>
      <c r="Q189" s="38">
        <f>IF(D189*E189*F189&gt;0,SUM(D189:F189),0)</f>
        <v>231626</v>
      </c>
      <c r="R189" s="38">
        <f>IF(G189*H189*I189&gt;0,SUM(G189:I189),0)</f>
        <v>282029</v>
      </c>
      <c r="S189" s="38">
        <f>IF(J189*K189*L189&gt;0,SUM(J189:L189),0)</f>
        <v>101066</v>
      </c>
      <c r="T189" s="38">
        <f>IF(M189*N189*O189&gt;0,SUM(M189:O189),0)</f>
        <v>133600</v>
      </c>
    </row>
    <row r="190" spans="1:21" ht="15" customHeight="1" x14ac:dyDescent="0.15">
      <c r="B190" s="125"/>
      <c r="C190" s="74" t="s">
        <v>30</v>
      </c>
      <c r="D190" s="11">
        <v>63370</v>
      </c>
      <c r="E190" s="11">
        <v>134584</v>
      </c>
      <c r="F190" s="11">
        <v>117092</v>
      </c>
      <c r="G190" s="11">
        <v>98812</v>
      </c>
      <c r="H190" s="11">
        <v>152823</v>
      </c>
      <c r="I190" s="11">
        <v>120151</v>
      </c>
      <c r="J190" s="11">
        <v>75758</v>
      </c>
      <c r="K190" s="11">
        <v>42884</v>
      </c>
      <c r="L190" s="11">
        <v>19729</v>
      </c>
      <c r="M190" s="11">
        <v>43829</v>
      </c>
      <c r="N190" s="11">
        <v>44759</v>
      </c>
      <c r="O190" s="11">
        <v>45640</v>
      </c>
      <c r="P190" s="38">
        <f>IF(D190*E190*F190*G190*H190*I190*J190*K190*L190*M190*N190*O190&gt;0,SUM(D190:O190),0)</f>
        <v>959431</v>
      </c>
      <c r="Q190" s="38">
        <f>IF(D190*E190*F190&gt;0,SUM(D190:F190),0)</f>
        <v>315046</v>
      </c>
      <c r="R190" s="38">
        <f>IF(G190*H190*I190&gt;0,SUM(G190:I190),0)</f>
        <v>371786</v>
      </c>
      <c r="S190" s="38">
        <f>IF(J190*K190*L190&gt;0,SUM(J190:L190),0)</f>
        <v>138371</v>
      </c>
      <c r="T190" s="38">
        <f>IF(M190*N190*O190&gt;0,SUM(M190:O190),0)</f>
        <v>134228</v>
      </c>
    </row>
    <row r="191" spans="1:21" ht="15" customHeight="1" x14ac:dyDescent="0.15">
      <c r="B191" s="125"/>
      <c r="C191" s="74" t="s">
        <v>31</v>
      </c>
      <c r="D191" s="11">
        <v>69728</v>
      </c>
      <c r="E191" s="11">
        <v>122124</v>
      </c>
      <c r="F191" s="11">
        <v>82960</v>
      </c>
      <c r="G191" s="11">
        <v>79250</v>
      </c>
      <c r="H191" s="11">
        <v>149537</v>
      </c>
      <c r="I191" s="11">
        <v>106375</v>
      </c>
      <c r="J191" s="11">
        <v>69560</v>
      </c>
      <c r="K191" s="11">
        <v>35106</v>
      </c>
      <c r="L191" s="11">
        <v>14027</v>
      </c>
      <c r="M191" s="11">
        <v>53429</v>
      </c>
      <c r="N191" s="11">
        <v>40055</v>
      </c>
      <c r="O191" s="11">
        <v>49129</v>
      </c>
      <c r="P191" s="38">
        <f>IF(D191*E191*F191*G191*H191*I191*J191*K191*L191*M191*N191*O191&gt;0,SUM(D191:O191),0)</f>
        <v>871280</v>
      </c>
      <c r="Q191" s="38">
        <f>IF(D191*E191*F191&gt;0,SUM(D191:F191),0)</f>
        <v>274812</v>
      </c>
      <c r="R191" s="38">
        <f>IF(G191*H191*I191&gt;0,SUM(G191:I191),0)</f>
        <v>335162</v>
      </c>
      <c r="S191" s="38">
        <f>IF(J191*K191*L191&gt;0,SUM(J191:L191),0)</f>
        <v>118693</v>
      </c>
      <c r="T191" s="38">
        <f>IF(M191*N191*O191&gt;0,SUM(M191:O191),0)</f>
        <v>142613</v>
      </c>
    </row>
    <row r="192" spans="1:21" ht="15" customHeight="1" x14ac:dyDescent="0.15">
      <c r="B192" s="125"/>
      <c r="C192" s="74" t="s">
        <v>34</v>
      </c>
      <c r="D192" s="11">
        <v>127120</v>
      </c>
      <c r="E192" s="11">
        <v>167599</v>
      </c>
      <c r="F192" s="11">
        <v>93286</v>
      </c>
      <c r="G192" s="11">
        <v>78626</v>
      </c>
      <c r="H192" s="11">
        <v>146182</v>
      </c>
      <c r="I192" s="11">
        <v>105958</v>
      </c>
      <c r="J192" s="11">
        <v>60403</v>
      </c>
      <c r="K192" s="11">
        <v>46728</v>
      </c>
      <c r="L192" s="11">
        <v>22530</v>
      </c>
      <c r="M192" s="11">
        <v>49097</v>
      </c>
      <c r="N192" s="11">
        <v>36021</v>
      </c>
      <c r="O192" s="11">
        <v>47569</v>
      </c>
      <c r="P192" s="38">
        <f>IF(D192*E192*F192*G192*H192*I192*J192*K192*L192*M192*N192*O192&gt;0,SUM(D192:O192),0)</f>
        <v>981119</v>
      </c>
      <c r="Q192" s="38">
        <f>IF(D192*E192*F192&gt;0,SUM(D192:F192),0)</f>
        <v>388005</v>
      </c>
      <c r="R192" s="38">
        <f>IF(G192*H192*I192&gt;0,SUM(G192:I192),0)</f>
        <v>330766</v>
      </c>
      <c r="S192" s="38">
        <f>IF(J192*K192*L192&gt;0,SUM(J192:L192),0)</f>
        <v>129661</v>
      </c>
      <c r="T192" s="38">
        <f>IF(M192*N192*O192&gt;0,SUM(M192:O192),0)</f>
        <v>132687</v>
      </c>
    </row>
    <row r="193" spans="1:20" ht="15" customHeight="1" x14ac:dyDescent="0.15">
      <c r="B193" s="125"/>
      <c r="C193" s="60" t="s">
        <v>35</v>
      </c>
      <c r="D193" s="40">
        <v>48625</v>
      </c>
      <c r="E193" s="40">
        <v>132017</v>
      </c>
      <c r="F193" s="40">
        <v>68591</v>
      </c>
      <c r="G193" s="40">
        <v>86263</v>
      </c>
      <c r="H193" s="40">
        <v>118414</v>
      </c>
      <c r="I193" s="40">
        <v>114674</v>
      </c>
      <c r="J193" s="40">
        <v>72941</v>
      </c>
      <c r="K193" s="40">
        <v>23325</v>
      </c>
      <c r="L193" s="40">
        <v>16760</v>
      </c>
      <c r="M193" s="40">
        <v>32715</v>
      </c>
      <c r="N193" s="40">
        <v>32303</v>
      </c>
      <c r="O193" s="40">
        <v>44396</v>
      </c>
      <c r="P193" s="38">
        <f>IF(D193*E193*F193*G193*H193*I193*J193*K193*L193*M193*N193*O193&gt;0,SUM(D193:O193),0)</f>
        <v>791024</v>
      </c>
      <c r="Q193" s="38">
        <f>IF(D193*E193*F193&gt;0,SUM(D193:F193),0)</f>
        <v>249233</v>
      </c>
      <c r="R193" s="38">
        <f>IF(G193*H193*I193&gt;0,SUM(G193:I193),0)</f>
        <v>319351</v>
      </c>
      <c r="S193" s="38">
        <f>IF(J193*K193*L193&gt;0,SUM(J193:L193),0)</f>
        <v>113026</v>
      </c>
      <c r="T193" s="38">
        <f>IF(M193*N193*O193&gt;0,SUM(M193:O193),0)</f>
        <v>109414</v>
      </c>
    </row>
    <row r="194" spans="1:20" ht="15" customHeight="1" x14ac:dyDescent="0.15">
      <c r="B194" s="125"/>
      <c r="C194" s="74" t="s">
        <v>36</v>
      </c>
      <c r="D194" s="40">
        <v>57997</v>
      </c>
      <c r="E194" s="40">
        <v>116137</v>
      </c>
      <c r="F194" s="40">
        <v>72752</v>
      </c>
      <c r="G194" s="40">
        <v>66829</v>
      </c>
      <c r="H194" s="40">
        <v>140834</v>
      </c>
      <c r="I194" s="40">
        <v>101573</v>
      </c>
      <c r="J194" s="40">
        <v>65549</v>
      </c>
      <c r="K194" s="40">
        <v>24520</v>
      </c>
      <c r="L194" s="40">
        <v>19093</v>
      </c>
      <c r="M194" s="40">
        <v>32577</v>
      </c>
      <c r="N194" s="40">
        <v>29426</v>
      </c>
      <c r="O194" s="40">
        <v>85760</v>
      </c>
      <c r="P194" s="38">
        <f t="shared" ref="P194:P195" si="405">IF(D194*E194*F194*G194*H194*I194*J194*K194*L194*M194*N194*O194&gt;0,SUM(D194:O194),0)</f>
        <v>813047</v>
      </c>
      <c r="Q194" s="38">
        <f t="shared" ref="Q194:Q195" si="406">IF(D194*E194*F194&gt;0,SUM(D194:F194),0)</f>
        <v>246886</v>
      </c>
      <c r="R194" s="38">
        <f t="shared" ref="R194:R195" si="407">IF(G194*H194*I194&gt;0,SUM(G194:I194),0)</f>
        <v>309236</v>
      </c>
      <c r="S194" s="38">
        <f t="shared" ref="S194:S195" si="408">IF(J194*K194*L194&gt;0,SUM(J194:L194),0)</f>
        <v>109162</v>
      </c>
      <c r="T194" s="38">
        <f t="shared" ref="T194:T195" si="409">IF(M194*N194*O194&gt;0,SUM(M194:O194),0)</f>
        <v>147763</v>
      </c>
    </row>
    <row r="195" spans="1:20" ht="15" customHeight="1" x14ac:dyDescent="0.15">
      <c r="B195" s="125"/>
      <c r="C195" s="74" t="s">
        <v>37</v>
      </c>
      <c r="D195" s="40">
        <v>115292</v>
      </c>
      <c r="E195" s="40">
        <v>121537</v>
      </c>
      <c r="F195" s="40">
        <v>104696</v>
      </c>
      <c r="G195" s="40">
        <v>89590</v>
      </c>
      <c r="H195" s="40">
        <v>141008</v>
      </c>
      <c r="I195" s="40">
        <v>102136</v>
      </c>
      <c r="J195" s="40">
        <v>80921</v>
      </c>
      <c r="K195" s="40">
        <v>48033</v>
      </c>
      <c r="L195" s="40">
        <v>27570</v>
      </c>
      <c r="M195" s="40">
        <v>45497</v>
      </c>
      <c r="N195" s="40">
        <v>38495</v>
      </c>
      <c r="O195" s="40">
        <v>94910</v>
      </c>
      <c r="P195" s="38">
        <f t="shared" si="405"/>
        <v>1009685</v>
      </c>
      <c r="Q195" s="38">
        <f t="shared" si="406"/>
        <v>341525</v>
      </c>
      <c r="R195" s="38">
        <f t="shared" si="407"/>
        <v>332734</v>
      </c>
      <c r="S195" s="38">
        <f t="shared" si="408"/>
        <v>156524</v>
      </c>
      <c r="T195" s="38">
        <f t="shared" si="409"/>
        <v>178902</v>
      </c>
    </row>
    <row r="196" spans="1:20" s="8" customFormat="1" ht="15" customHeight="1" x14ac:dyDescent="0.2">
      <c r="A196" s="65"/>
      <c r="B196" s="125"/>
      <c r="C196" s="60" t="s">
        <v>38</v>
      </c>
      <c r="D196" s="40">
        <v>146897</v>
      </c>
      <c r="E196" s="40">
        <v>164498</v>
      </c>
      <c r="F196" s="40">
        <v>104713</v>
      </c>
      <c r="G196" s="40">
        <v>98059</v>
      </c>
      <c r="H196" s="40">
        <v>124374</v>
      </c>
      <c r="I196" s="40">
        <v>133083</v>
      </c>
      <c r="J196" s="40">
        <v>95382</v>
      </c>
      <c r="K196" s="40">
        <v>48165</v>
      </c>
      <c r="L196" s="40">
        <v>26647</v>
      </c>
      <c r="M196" s="40">
        <v>48225</v>
      </c>
      <c r="N196" s="40">
        <v>31238</v>
      </c>
      <c r="O196" s="95">
        <v>0</v>
      </c>
      <c r="P196" s="38">
        <f>SUM(D196:O196)</f>
        <v>1021281</v>
      </c>
      <c r="Q196" s="38">
        <f t="shared" ref="Q196" si="410">IF(D196*E196*F196&gt;0,SUM(D196:F196),0)</f>
        <v>416108</v>
      </c>
      <c r="R196" s="38">
        <f t="shared" ref="R196" si="411">IF(G196*H196*I196&gt;0,SUM(G196:I196),0)</f>
        <v>355516</v>
      </c>
      <c r="S196" s="38">
        <f t="shared" ref="S196" si="412">IF(J196*K196*L196&gt;0,SUM(J196:L196),0)</f>
        <v>170194</v>
      </c>
      <c r="T196" s="38">
        <f>SUM(M196:O196)</f>
        <v>79463</v>
      </c>
    </row>
    <row r="197" spans="1:20" s="8" customFormat="1" ht="15" customHeight="1" x14ac:dyDescent="0.2">
      <c r="A197" s="65"/>
      <c r="B197" s="125"/>
      <c r="C197" s="60" t="s">
        <v>39</v>
      </c>
      <c r="D197" s="40">
        <v>11081</v>
      </c>
      <c r="E197" s="95">
        <v>0</v>
      </c>
      <c r="F197" s="40">
        <v>51888</v>
      </c>
      <c r="G197" s="40">
        <v>81937</v>
      </c>
      <c r="H197" s="40">
        <v>76221</v>
      </c>
      <c r="I197" s="40">
        <v>87561</v>
      </c>
      <c r="J197" s="40">
        <v>67731</v>
      </c>
      <c r="K197" s="40">
        <v>28928</v>
      </c>
      <c r="L197" s="40">
        <v>11591</v>
      </c>
      <c r="M197" s="40">
        <v>19997</v>
      </c>
      <c r="N197" s="40">
        <v>24412</v>
      </c>
      <c r="O197" s="81">
        <v>45249</v>
      </c>
      <c r="P197" s="38">
        <f>SUM(D197:O197)</f>
        <v>506596</v>
      </c>
      <c r="Q197" s="38">
        <f>SUM(D197:F197)</f>
        <v>62969</v>
      </c>
      <c r="R197" s="38">
        <f t="shared" ref="R197" si="413">IF(G197*H197*I197&gt;0,SUM(G197:I197),0)</f>
        <v>245719</v>
      </c>
      <c r="S197" s="38">
        <f t="shared" ref="S197" si="414">IF(J197*K197*L197&gt;0,SUM(J197:L197),0)</f>
        <v>108250</v>
      </c>
      <c r="T197" s="38">
        <f>SUM(M197:O197)</f>
        <v>89658</v>
      </c>
    </row>
    <row r="198" spans="1:20" s="8" customFormat="1" ht="15" customHeight="1" x14ac:dyDescent="0.2">
      <c r="A198" s="65"/>
      <c r="B198" s="125"/>
      <c r="C198" s="60" t="s">
        <v>42</v>
      </c>
      <c r="D198" s="40">
        <v>36762</v>
      </c>
      <c r="E198" s="11">
        <v>10150</v>
      </c>
      <c r="F198" s="95">
        <v>0</v>
      </c>
      <c r="G198" s="40">
        <v>36704</v>
      </c>
      <c r="H198" s="40">
        <v>51276</v>
      </c>
      <c r="I198" s="95">
        <v>0</v>
      </c>
      <c r="J198" s="40">
        <v>75414</v>
      </c>
      <c r="K198" s="40">
        <v>52269</v>
      </c>
      <c r="L198" s="40">
        <v>24104</v>
      </c>
      <c r="M198" s="40">
        <v>24477</v>
      </c>
      <c r="N198" s="40">
        <v>18536</v>
      </c>
      <c r="O198" s="81">
        <v>39502</v>
      </c>
      <c r="P198" s="38">
        <f>SUM(D198:O198)</f>
        <v>369194</v>
      </c>
      <c r="Q198" s="38">
        <f>SUM(D198:F198)</f>
        <v>46912</v>
      </c>
      <c r="R198" s="38">
        <f>SUM(G198:I198)</f>
        <v>87980</v>
      </c>
      <c r="S198" s="38">
        <f>SUM(J198:L198)</f>
        <v>151787</v>
      </c>
      <c r="T198" s="38">
        <f t="shared" ref="T198" si="415">SUM(I198:K198)</f>
        <v>127683</v>
      </c>
    </row>
    <row r="199" spans="1:20" s="8" customFormat="1" ht="15" customHeight="1" x14ac:dyDescent="0.2">
      <c r="A199" s="65"/>
      <c r="B199" s="125"/>
      <c r="C199" s="60" t="s">
        <v>90</v>
      </c>
      <c r="D199" s="40">
        <v>69302</v>
      </c>
      <c r="E199" s="11">
        <v>81839</v>
      </c>
      <c r="F199" s="11">
        <v>65079</v>
      </c>
      <c r="G199" s="11">
        <v>67392</v>
      </c>
      <c r="H199" s="11">
        <v>86998</v>
      </c>
      <c r="I199" s="11">
        <v>85929</v>
      </c>
      <c r="J199" s="11">
        <v>75551</v>
      </c>
      <c r="K199" s="40">
        <v>38593</v>
      </c>
      <c r="L199" s="40">
        <v>26900</v>
      </c>
      <c r="M199" s="40">
        <v>38555</v>
      </c>
      <c r="N199" s="40">
        <v>36508</v>
      </c>
      <c r="O199" s="81">
        <v>64798</v>
      </c>
      <c r="P199" s="38">
        <f>SUM(D199:O199)</f>
        <v>737444</v>
      </c>
      <c r="Q199" s="38">
        <f t="shared" ref="Q199" si="416">IF(D199*E199*F199&gt;0,SUM(D199:F199),0)</f>
        <v>216220</v>
      </c>
      <c r="R199" s="38">
        <f>IF(G199*H199*I199&gt;0,SUM(G199:I199),0)</f>
        <v>240319</v>
      </c>
      <c r="S199" s="38">
        <f>IF(J199*K199*L199&gt;0,SUM(J199:L199),0)</f>
        <v>141044</v>
      </c>
      <c r="T199" s="38">
        <f>IF(M199*N199*O199&gt;0,SUM(M199:O199),0)</f>
        <v>139861</v>
      </c>
    </row>
    <row r="200" spans="1:20" s="8" customFormat="1" ht="15" customHeight="1" x14ac:dyDescent="0.2">
      <c r="A200" s="65"/>
      <c r="B200" s="125"/>
      <c r="C200" s="60" t="s">
        <v>93</v>
      </c>
      <c r="D200" s="12">
        <f>IF(D199&gt;0,D199/D198," ")</f>
        <v>1.8851531472716392</v>
      </c>
      <c r="E200" s="12">
        <f t="shared" ref="E200:O200" si="417">IF(E199&gt;0,E199/E198," ")</f>
        <v>8.0629556650246297</v>
      </c>
      <c r="F200" s="12" t="e">
        <f t="shared" si="417"/>
        <v>#DIV/0!</v>
      </c>
      <c r="G200" s="12">
        <f t="shared" si="417"/>
        <v>1.8360941586748039</v>
      </c>
      <c r="H200" s="12">
        <f t="shared" si="417"/>
        <v>1.6966612060223107</v>
      </c>
      <c r="I200" s="12" t="e">
        <f t="shared" si="417"/>
        <v>#DIV/0!</v>
      </c>
      <c r="J200" s="12">
        <f t="shared" si="417"/>
        <v>1.0018166388203782</v>
      </c>
      <c r="K200" s="12">
        <f t="shared" si="417"/>
        <v>0.73835351738123933</v>
      </c>
      <c r="L200" s="12">
        <f t="shared" si="417"/>
        <v>1.1159973448390308</v>
      </c>
      <c r="M200" s="12">
        <f t="shared" si="417"/>
        <v>1.5751521836826408</v>
      </c>
      <c r="N200" s="12">
        <f t="shared" si="417"/>
        <v>1.9695727233491584</v>
      </c>
      <c r="O200" s="12">
        <f t="shared" si="417"/>
        <v>1.6403726393600324</v>
      </c>
      <c r="P200" s="12">
        <f t="shared" ref="P200" si="418">IF(P199&gt;0,P199/P198," ")</f>
        <v>1.9974430787065878</v>
      </c>
      <c r="Q200" s="12">
        <f>IF(Q199&gt;0,Q199/Q198," ")</f>
        <v>4.6090552523874484</v>
      </c>
      <c r="R200" s="12">
        <f t="shared" ref="R200:T200" si="419">IF(R199&gt;0,R199/R198," ")</f>
        <v>2.7315185269379403</v>
      </c>
      <c r="S200" s="12">
        <f t="shared" si="419"/>
        <v>0.92922318775652724</v>
      </c>
      <c r="T200" s="12">
        <f t="shared" si="419"/>
        <v>1.0953768316847192</v>
      </c>
    </row>
    <row r="201" spans="1:20" ht="15" customHeight="1" x14ac:dyDescent="0.15">
      <c r="B201" s="125"/>
      <c r="C201" s="60" t="s">
        <v>96</v>
      </c>
      <c r="D201" s="12">
        <f>IF(D199&gt;0,D199/D197," ")</f>
        <v>6.2541286887465031</v>
      </c>
      <c r="E201" s="12" t="e">
        <f t="shared" ref="E201:O201" si="420">IF(E199&gt;0,E199/E197," ")</f>
        <v>#DIV/0!</v>
      </c>
      <c r="F201" s="12">
        <f t="shared" si="420"/>
        <v>1.2542206290471785</v>
      </c>
      <c r="G201" s="12">
        <f t="shared" si="420"/>
        <v>0.82248556818043128</v>
      </c>
      <c r="H201" s="12">
        <f t="shared" si="420"/>
        <v>1.1413914800383096</v>
      </c>
      <c r="I201" s="12">
        <f t="shared" si="420"/>
        <v>0.981361565080344</v>
      </c>
      <c r="J201" s="12">
        <f t="shared" si="420"/>
        <v>1.1154567332536063</v>
      </c>
      <c r="K201" s="12">
        <f t="shared" si="420"/>
        <v>1.3341053650442478</v>
      </c>
      <c r="L201" s="12">
        <f t="shared" si="420"/>
        <v>2.3207661116383402</v>
      </c>
      <c r="M201" s="12">
        <f t="shared" si="420"/>
        <v>1.9280392058808822</v>
      </c>
      <c r="N201" s="12">
        <f t="shared" si="420"/>
        <v>1.4954940193347535</v>
      </c>
      <c r="O201" s="12">
        <f t="shared" si="420"/>
        <v>1.4320316471082233</v>
      </c>
      <c r="P201" s="12">
        <f t="shared" ref="P201" si="421">IF(P199&gt;0,P199/P197," ")</f>
        <v>1.4556846086427844</v>
      </c>
      <c r="Q201" s="12">
        <f>IF(Q199&gt;0,Q199/Q197," ")</f>
        <v>3.4337531166129365</v>
      </c>
      <c r="R201" s="12">
        <f t="shared" ref="R201:S201" si="422">IF(R199&gt;0,R199/R197," ")</f>
        <v>0.97802367745270002</v>
      </c>
      <c r="S201" s="12">
        <f t="shared" si="422"/>
        <v>1.30294688221709</v>
      </c>
      <c r="T201" s="12">
        <f>IF(T199&gt;0,T199/T197," ")</f>
        <v>1.559938878850744</v>
      </c>
    </row>
    <row r="202" spans="1:20" ht="15" customHeight="1" x14ac:dyDescent="0.15">
      <c r="B202" s="125"/>
      <c r="C202" s="60" t="s">
        <v>98</v>
      </c>
      <c r="D202" s="12">
        <f>IF(D199&gt;0,D199/D196," ")</f>
        <v>0.47177273872168934</v>
      </c>
      <c r="E202" s="12">
        <f t="shared" ref="E202:O202" si="423">IF(E199&gt;0,E199/E196," ")</f>
        <v>0.49750756848107575</v>
      </c>
      <c r="F202" s="12">
        <f t="shared" si="423"/>
        <v>0.62149876328631593</v>
      </c>
      <c r="G202" s="12">
        <f t="shared" si="423"/>
        <v>0.68725971099032213</v>
      </c>
      <c r="H202" s="12">
        <f t="shared" si="423"/>
        <v>0.69948703105150589</v>
      </c>
      <c r="I202" s="12">
        <f t="shared" si="423"/>
        <v>0.64567976375645275</v>
      </c>
      <c r="J202" s="12">
        <f t="shared" si="423"/>
        <v>0.79208865404373996</v>
      </c>
      <c r="K202" s="12">
        <f t="shared" si="423"/>
        <v>0.80126647980898991</v>
      </c>
      <c r="L202" s="12">
        <f t="shared" si="423"/>
        <v>1.0094945021953692</v>
      </c>
      <c r="M202" s="12">
        <f t="shared" si="423"/>
        <v>0.79948159668221874</v>
      </c>
      <c r="N202" s="12">
        <f t="shared" si="423"/>
        <v>1.1687047826365324</v>
      </c>
      <c r="O202" s="12" t="e">
        <f t="shared" si="423"/>
        <v>#DIV/0!</v>
      </c>
      <c r="P202" s="12">
        <f t="shared" ref="P202" si="424">IF(P199&gt;0,P199/P196," ")</f>
        <v>0.72207746937424666</v>
      </c>
      <c r="Q202" s="12">
        <f>IF(Q199&gt;0,Q199/Q196," ")</f>
        <v>0.51962471281494227</v>
      </c>
      <c r="R202" s="12">
        <f t="shared" ref="R202" si="425">IF(R199&gt;0,R199/R196," ")</f>
        <v>0.67597238942832394</v>
      </c>
      <c r="S202" s="12">
        <f>IF(S199&gt;0,S199/S196," ")</f>
        <v>0.82872486691657754</v>
      </c>
      <c r="T202" s="12">
        <f t="shared" ref="T202" si="426">IF(T199&gt;0,T199/T196," ")</f>
        <v>1.7600770169764544</v>
      </c>
    </row>
    <row r="203" spans="1:20" ht="15" customHeight="1" x14ac:dyDescent="0.15">
      <c r="B203" s="111"/>
      <c r="O203" s="52"/>
    </row>
    <row r="204" spans="1:20" ht="15" customHeight="1" x14ac:dyDescent="0.15">
      <c r="B204" s="125" t="s">
        <v>57</v>
      </c>
      <c r="C204" s="74" t="s">
        <v>0</v>
      </c>
      <c r="D204" s="74" t="s">
        <v>1</v>
      </c>
      <c r="E204" s="74" t="s">
        <v>2</v>
      </c>
      <c r="F204" s="74" t="s">
        <v>3</v>
      </c>
      <c r="G204" s="74" t="s">
        <v>4</v>
      </c>
      <c r="H204" s="74" t="s">
        <v>5</v>
      </c>
      <c r="I204" s="74" t="s">
        <v>6</v>
      </c>
      <c r="J204" s="74" t="s">
        <v>7</v>
      </c>
      <c r="K204" s="74" t="s">
        <v>8</v>
      </c>
      <c r="L204" s="74" t="s">
        <v>9</v>
      </c>
      <c r="M204" s="74" t="s">
        <v>10</v>
      </c>
      <c r="N204" s="74" t="s">
        <v>11</v>
      </c>
      <c r="O204" s="74" t="s">
        <v>12</v>
      </c>
      <c r="P204" s="74" t="s">
        <v>21</v>
      </c>
      <c r="Q204" s="74" t="s">
        <v>22</v>
      </c>
      <c r="R204" s="74" t="s">
        <v>23</v>
      </c>
      <c r="S204" s="74" t="s">
        <v>24</v>
      </c>
      <c r="T204" s="74" t="s">
        <v>25</v>
      </c>
    </row>
    <row r="205" spans="1:20" ht="15" customHeight="1" x14ac:dyDescent="0.15">
      <c r="B205" s="125"/>
      <c r="C205" s="74" t="s">
        <v>27</v>
      </c>
      <c r="D205" s="13">
        <v>3069</v>
      </c>
      <c r="E205" s="13">
        <v>4481</v>
      </c>
      <c r="F205" s="13">
        <v>5290</v>
      </c>
      <c r="G205" s="13">
        <v>6682</v>
      </c>
      <c r="H205" s="13">
        <v>7029</v>
      </c>
      <c r="I205" s="13">
        <v>5821</v>
      </c>
      <c r="J205" s="13">
        <v>4778</v>
      </c>
      <c r="K205" s="13">
        <v>4152</v>
      </c>
      <c r="L205" s="13">
        <v>4943</v>
      </c>
      <c r="M205" s="13">
        <v>3400</v>
      </c>
      <c r="N205" s="13">
        <v>4861</v>
      </c>
      <c r="O205" s="13">
        <v>3861</v>
      </c>
      <c r="P205" s="10">
        <f>SUM(D205:O205)</f>
        <v>58367</v>
      </c>
      <c r="Q205" s="10">
        <f>SUM(D205:F205)</f>
        <v>12840</v>
      </c>
      <c r="R205" s="10">
        <f>SUM(G205:I205)</f>
        <v>19532</v>
      </c>
      <c r="S205" s="10">
        <f>SUM(J205:L205)</f>
        <v>13873</v>
      </c>
      <c r="T205" s="10">
        <f>SUM(M205:O205)</f>
        <v>12122</v>
      </c>
    </row>
    <row r="206" spans="1:20" ht="15" customHeight="1" x14ac:dyDescent="0.15">
      <c r="B206" s="125"/>
      <c r="C206" s="74" t="s">
        <v>13</v>
      </c>
      <c r="D206" s="13">
        <v>2614</v>
      </c>
      <c r="E206" s="13">
        <v>4598</v>
      </c>
      <c r="F206" s="13">
        <v>4296</v>
      </c>
      <c r="G206" s="13">
        <v>5253</v>
      </c>
      <c r="H206" s="13">
        <v>5467</v>
      </c>
      <c r="I206" s="13">
        <v>5160</v>
      </c>
      <c r="J206" s="13">
        <v>4148</v>
      </c>
      <c r="K206" s="13">
        <v>4324</v>
      </c>
      <c r="L206" s="13">
        <v>5143</v>
      </c>
      <c r="M206" s="13">
        <v>2842</v>
      </c>
      <c r="N206" s="13">
        <v>5440</v>
      </c>
      <c r="O206" s="13">
        <v>3159</v>
      </c>
      <c r="P206" s="10">
        <f>SUM(D206:O206)</f>
        <v>52444</v>
      </c>
      <c r="Q206" s="10">
        <f>SUM(D206:F206)</f>
        <v>11508</v>
      </c>
      <c r="R206" s="10">
        <f>SUM(G206:I206)</f>
        <v>15880</v>
      </c>
      <c r="S206" s="10">
        <f>SUM(J206:L206)</f>
        <v>13615</v>
      </c>
      <c r="T206" s="10">
        <f>SUM(M206:O206)</f>
        <v>11441</v>
      </c>
    </row>
    <row r="207" spans="1:20" ht="15" customHeight="1" x14ac:dyDescent="0.15">
      <c r="B207" s="125"/>
      <c r="C207" s="74" t="s">
        <v>26</v>
      </c>
      <c r="D207" s="11">
        <v>2206</v>
      </c>
      <c r="E207" s="11">
        <v>3665</v>
      </c>
      <c r="F207" s="11">
        <v>4360</v>
      </c>
      <c r="G207" s="11">
        <v>5394</v>
      </c>
      <c r="H207" s="11">
        <v>6383</v>
      </c>
      <c r="I207" s="11">
        <v>5291</v>
      </c>
      <c r="J207" s="11">
        <v>3976</v>
      </c>
      <c r="K207" s="11">
        <v>3604</v>
      </c>
      <c r="L207" s="11">
        <v>4948</v>
      </c>
      <c r="M207" s="11">
        <v>3372</v>
      </c>
      <c r="N207" s="11">
        <v>5654</v>
      </c>
      <c r="O207" s="11">
        <v>2961</v>
      </c>
      <c r="P207" s="10">
        <f>SUM(D207:O207)</f>
        <v>51814</v>
      </c>
      <c r="Q207" s="10">
        <f>SUM(D207:F207)</f>
        <v>10231</v>
      </c>
      <c r="R207" s="10">
        <f>SUM(G207:I207)</f>
        <v>17068</v>
      </c>
      <c r="S207" s="10">
        <f>SUM(J207:L207)</f>
        <v>12528</v>
      </c>
      <c r="T207" s="10">
        <f>SUM(M207:O207)</f>
        <v>11987</v>
      </c>
    </row>
    <row r="208" spans="1:20" ht="15" customHeight="1" x14ac:dyDescent="0.15">
      <c r="B208" s="125"/>
      <c r="C208" s="74" t="s">
        <v>28</v>
      </c>
      <c r="D208" s="11">
        <v>1872</v>
      </c>
      <c r="E208" s="11">
        <v>3362</v>
      </c>
      <c r="F208" s="11">
        <v>3847</v>
      </c>
      <c r="G208" s="11">
        <v>4690</v>
      </c>
      <c r="H208" s="11">
        <v>5925</v>
      </c>
      <c r="I208" s="11">
        <v>4530</v>
      </c>
      <c r="J208" s="11">
        <v>3359</v>
      </c>
      <c r="K208" s="11">
        <v>2733</v>
      </c>
      <c r="L208" s="11">
        <v>3336</v>
      </c>
      <c r="M208" s="11">
        <v>2642</v>
      </c>
      <c r="N208" s="11">
        <v>5319</v>
      </c>
      <c r="O208" s="11">
        <v>3509</v>
      </c>
      <c r="P208" s="10">
        <f>SUM(D208:O208)</f>
        <v>45124</v>
      </c>
      <c r="Q208" s="10">
        <f>SUM(D208:F208)</f>
        <v>9081</v>
      </c>
      <c r="R208" s="10">
        <f>SUM(G208:I208)</f>
        <v>15145</v>
      </c>
      <c r="S208" s="10">
        <f>SUM(J208:L208)</f>
        <v>9428</v>
      </c>
      <c r="T208" s="10">
        <f>SUM(M208:O208)</f>
        <v>11470</v>
      </c>
    </row>
    <row r="209" spans="2:20" ht="15" customHeight="1" x14ac:dyDescent="0.15">
      <c r="B209" s="125"/>
      <c r="C209" s="74" t="s">
        <v>29</v>
      </c>
      <c r="D209" s="11">
        <v>2602</v>
      </c>
      <c r="E209" s="11">
        <v>3829</v>
      </c>
      <c r="F209" s="11">
        <v>4295</v>
      </c>
      <c r="G209" s="11">
        <v>4844</v>
      </c>
      <c r="H209" s="11">
        <v>5895</v>
      </c>
      <c r="I209" s="11">
        <v>5033</v>
      </c>
      <c r="J209" s="11">
        <v>4013</v>
      </c>
      <c r="K209" s="11">
        <v>3435</v>
      </c>
      <c r="L209" s="11">
        <v>4182</v>
      </c>
      <c r="M209" s="11">
        <v>2730</v>
      </c>
      <c r="N209" s="11">
        <v>4732</v>
      </c>
      <c r="O209" s="11">
        <v>3426</v>
      </c>
      <c r="P209" s="38">
        <f>IF(D209*E209*F209*G209*H209*I209*J209*K209*L209*M209*N209*O209&gt;0,SUM(D209:O209),0)</f>
        <v>49016</v>
      </c>
      <c r="Q209" s="38">
        <f>IF(D209*E209*F209&gt;0,SUM(D209:F209),0)</f>
        <v>10726</v>
      </c>
      <c r="R209" s="38">
        <f>IF(G209*H209*I209&gt;0,SUM(G209:I209),0)</f>
        <v>15772</v>
      </c>
      <c r="S209" s="38">
        <f>IF(J209*K209*L209&gt;0,SUM(J209:L209),0)</f>
        <v>11630</v>
      </c>
      <c r="T209" s="38">
        <f>IF(M209*N209*O209&gt;0,SUM(M209:O209),0)</f>
        <v>10888</v>
      </c>
    </row>
    <row r="210" spans="2:20" ht="15" customHeight="1" x14ac:dyDescent="0.15">
      <c r="B210" s="125"/>
      <c r="C210" s="74" t="s">
        <v>30</v>
      </c>
      <c r="D210" s="11">
        <v>2548</v>
      </c>
      <c r="E210" s="11">
        <v>4088</v>
      </c>
      <c r="F210" s="11">
        <v>4396</v>
      </c>
      <c r="G210" s="11">
        <v>5325</v>
      </c>
      <c r="H210" s="11">
        <v>5642</v>
      </c>
      <c r="I210" s="11">
        <v>4156</v>
      </c>
      <c r="J210" s="11">
        <v>3700</v>
      </c>
      <c r="K210" s="11">
        <v>2968</v>
      </c>
      <c r="L210" s="11">
        <v>3604</v>
      </c>
      <c r="M210" s="11">
        <v>2805</v>
      </c>
      <c r="N210" s="11">
        <v>4646</v>
      </c>
      <c r="O210" s="11">
        <v>3316</v>
      </c>
      <c r="P210" s="38">
        <f>IF(D210*E210*F210*G210*H210*I210*J210*K210*L210*M210*N210*O210&gt;0,SUM(D210:O210),0)</f>
        <v>47194</v>
      </c>
      <c r="Q210" s="38">
        <f>IF(D210*E210*F210&gt;0,SUM(D210:F210),0)</f>
        <v>11032</v>
      </c>
      <c r="R210" s="38">
        <f>IF(G210*H210*I210&gt;0,SUM(G210:I210),0)</f>
        <v>15123</v>
      </c>
      <c r="S210" s="38">
        <f>IF(J210*K210*L210&gt;0,SUM(J210:L210),0)</f>
        <v>10272</v>
      </c>
      <c r="T210" s="38">
        <f>IF(M210*N210*O210&gt;0,SUM(M210:O210),0)</f>
        <v>10767</v>
      </c>
    </row>
    <row r="211" spans="2:20" ht="15" customHeight="1" x14ac:dyDescent="0.15">
      <c r="B211" s="125"/>
      <c r="C211" s="74" t="s">
        <v>31</v>
      </c>
      <c r="D211" s="11">
        <v>2506</v>
      </c>
      <c r="E211" s="11">
        <v>3826</v>
      </c>
      <c r="F211" s="11">
        <v>4324</v>
      </c>
      <c r="G211" s="11">
        <v>5096</v>
      </c>
      <c r="H211" s="11">
        <v>4597</v>
      </c>
      <c r="I211" s="11">
        <v>4148</v>
      </c>
      <c r="J211" s="11">
        <v>3912</v>
      </c>
      <c r="K211" s="11">
        <v>3257</v>
      </c>
      <c r="L211" s="70">
        <v>4316</v>
      </c>
      <c r="M211" s="11">
        <v>2773</v>
      </c>
      <c r="N211" s="11">
        <v>5319</v>
      </c>
      <c r="O211" s="11">
        <v>3184</v>
      </c>
      <c r="P211" s="38">
        <f>IF(D211*E211*F211*G211*H211*I211*J211*K211*L211*M211*N211*O211&gt;0,SUM(D211:O211),0)</f>
        <v>47258</v>
      </c>
      <c r="Q211" s="38">
        <f>IF(D211*E211*F211&gt;0,SUM(D211:F211),0)</f>
        <v>10656</v>
      </c>
      <c r="R211" s="38">
        <f>IF(G211*H211*I211&gt;0,SUM(G211:I211),0)</f>
        <v>13841</v>
      </c>
      <c r="S211" s="38">
        <f>IF(J211*K211*L211&gt;0,SUM(J211:L211),0)</f>
        <v>11485</v>
      </c>
      <c r="T211" s="38">
        <f>IF(M211*N211*O211&gt;0,SUM(M211:O211),0)</f>
        <v>11276</v>
      </c>
    </row>
    <row r="212" spans="2:20" ht="15" customHeight="1" x14ac:dyDescent="0.15">
      <c r="B212" s="125"/>
      <c r="C212" s="74" t="s">
        <v>34</v>
      </c>
      <c r="D212" s="11">
        <v>2790</v>
      </c>
      <c r="E212" s="11">
        <v>4388</v>
      </c>
      <c r="F212" s="11">
        <v>4659</v>
      </c>
      <c r="G212" s="11">
        <v>5932</v>
      </c>
      <c r="H212" s="11">
        <v>5703</v>
      </c>
      <c r="I212" s="11">
        <v>4629</v>
      </c>
      <c r="J212" s="11">
        <v>4343</v>
      </c>
      <c r="K212" s="11">
        <v>5062</v>
      </c>
      <c r="L212" s="11">
        <v>9783</v>
      </c>
      <c r="M212" s="11">
        <v>8285</v>
      </c>
      <c r="N212" s="11">
        <v>6261</v>
      </c>
      <c r="O212" s="11">
        <v>3617</v>
      </c>
      <c r="P212" s="38">
        <f>IF(D212*E212*F212*G212*H212*I212*J212*K212*L212*M212*N212*O212&gt;0,SUM(D212:O212),0)</f>
        <v>65452</v>
      </c>
      <c r="Q212" s="38">
        <f>IF(D212*E212*F212&gt;0,SUM(D212:F212),0)</f>
        <v>11837</v>
      </c>
      <c r="R212" s="38">
        <f>IF(G212*H212*I212&gt;0,SUM(G212:I212),0)</f>
        <v>16264</v>
      </c>
      <c r="S212" s="38">
        <f>IF(J212*K212*L212&gt;0,SUM(J212:L212),0)</f>
        <v>19188</v>
      </c>
      <c r="T212" s="38">
        <f>IF(M212*N212*O212&gt;0,SUM(M212:O212),0)</f>
        <v>18163</v>
      </c>
    </row>
    <row r="213" spans="2:20" ht="15" customHeight="1" x14ac:dyDescent="0.15">
      <c r="B213" s="125"/>
      <c r="C213" s="60" t="s">
        <v>35</v>
      </c>
      <c r="D213" s="40">
        <v>9485</v>
      </c>
      <c r="E213" s="40">
        <v>15257</v>
      </c>
      <c r="F213" s="40">
        <v>14219</v>
      </c>
      <c r="G213" s="40">
        <v>16605</v>
      </c>
      <c r="H213" s="40">
        <v>18874</v>
      </c>
      <c r="I213" s="40">
        <v>16544</v>
      </c>
      <c r="J213" s="40">
        <v>15838</v>
      </c>
      <c r="K213" s="40">
        <v>14621</v>
      </c>
      <c r="L213" s="40">
        <v>16637</v>
      </c>
      <c r="M213" s="40">
        <v>17951</v>
      </c>
      <c r="N213" s="40">
        <v>25146</v>
      </c>
      <c r="O213" s="40">
        <v>18112</v>
      </c>
      <c r="P213" s="38">
        <f>IF(D213*E213*F213*G213*H213*I213*J213*K213*L213*M213*N213*O213&gt;0,SUM(D213:O213),0)</f>
        <v>199289</v>
      </c>
      <c r="Q213" s="38">
        <f>IF(D213*E213*F213&gt;0,SUM(D213:F213),0)</f>
        <v>38961</v>
      </c>
      <c r="R213" s="38">
        <f>IF(G213*H213*I213&gt;0,SUM(G213:I213),0)</f>
        <v>52023</v>
      </c>
      <c r="S213" s="38">
        <f>IF(J213*K213*L213&gt;0,SUM(J213:L213),0)</f>
        <v>47096</v>
      </c>
      <c r="T213" s="38">
        <f>IF(M213*N213*O213&gt;0,SUM(M213:O213),0)</f>
        <v>61209</v>
      </c>
    </row>
    <row r="214" spans="2:20" ht="15" customHeight="1" x14ac:dyDescent="0.15">
      <c r="B214" s="125"/>
      <c r="C214" s="74" t="s">
        <v>36</v>
      </c>
      <c r="D214" s="40">
        <v>14422</v>
      </c>
      <c r="E214" s="40">
        <v>18802</v>
      </c>
      <c r="F214" s="40">
        <v>14802</v>
      </c>
      <c r="G214" s="40">
        <v>16718</v>
      </c>
      <c r="H214" s="40">
        <v>17214</v>
      </c>
      <c r="I214" s="40">
        <v>15632</v>
      </c>
      <c r="J214" s="40">
        <v>7196</v>
      </c>
      <c r="K214" s="40">
        <v>6970</v>
      </c>
      <c r="L214" s="40">
        <v>9674</v>
      </c>
      <c r="M214" s="40">
        <v>8150</v>
      </c>
      <c r="N214" s="40">
        <v>9755</v>
      </c>
      <c r="O214" s="40">
        <v>7043</v>
      </c>
      <c r="P214" s="38">
        <f t="shared" ref="P214:P217" si="427">IF(D214*E214*F214*G214*H214*I214*J214*K214*L214*M214*N214*O214&gt;0,SUM(D214:O214),0)</f>
        <v>146378</v>
      </c>
      <c r="Q214" s="38">
        <f t="shared" ref="Q214:Q215" si="428">IF(D214*E214*F214&gt;0,SUM(D214:F214),0)</f>
        <v>48026</v>
      </c>
      <c r="R214" s="38">
        <f t="shared" ref="R214:R215" si="429">IF(G214*H214*I214&gt;0,SUM(G214:I214),0)</f>
        <v>49564</v>
      </c>
      <c r="S214" s="38">
        <f t="shared" ref="S214:S215" si="430">IF(J214*K214*L214&gt;0,SUM(J214:L214),0)</f>
        <v>23840</v>
      </c>
      <c r="T214" s="38">
        <f t="shared" ref="T214:T215" si="431">IF(M214*N214*O214&gt;0,SUM(M214:O214),0)</f>
        <v>24948</v>
      </c>
    </row>
    <row r="215" spans="2:20" ht="15" customHeight="1" x14ac:dyDescent="0.15">
      <c r="B215" s="125"/>
      <c r="C215" s="74" t="s">
        <v>37</v>
      </c>
      <c r="D215" s="40">
        <v>6990</v>
      </c>
      <c r="E215" s="40">
        <v>14716</v>
      </c>
      <c r="F215" s="40">
        <v>15518</v>
      </c>
      <c r="G215" s="40">
        <v>16671</v>
      </c>
      <c r="H215" s="40">
        <v>17563</v>
      </c>
      <c r="I215" s="40">
        <v>9417</v>
      </c>
      <c r="J215" s="40">
        <v>6388</v>
      </c>
      <c r="K215" s="40">
        <v>6747</v>
      </c>
      <c r="L215" s="40">
        <v>10419</v>
      </c>
      <c r="M215" s="40">
        <v>9309</v>
      </c>
      <c r="N215" s="40">
        <v>10538</v>
      </c>
      <c r="O215" s="75">
        <v>7279</v>
      </c>
      <c r="P215" s="38">
        <f t="shared" si="427"/>
        <v>131555</v>
      </c>
      <c r="Q215" s="38">
        <f t="shared" si="428"/>
        <v>37224</v>
      </c>
      <c r="R215" s="38">
        <f t="shared" si="429"/>
        <v>43651</v>
      </c>
      <c r="S215" s="38">
        <f t="shared" si="430"/>
        <v>23554</v>
      </c>
      <c r="T215" s="38">
        <f t="shared" si="431"/>
        <v>27126</v>
      </c>
    </row>
    <row r="216" spans="2:20" ht="15" customHeight="1" x14ac:dyDescent="0.15">
      <c r="B216" s="125"/>
      <c r="C216" s="60" t="s">
        <v>38</v>
      </c>
      <c r="D216" s="40">
        <v>7278</v>
      </c>
      <c r="E216" s="40">
        <v>15819</v>
      </c>
      <c r="F216" s="40">
        <v>16336</v>
      </c>
      <c r="G216" s="40">
        <v>17080</v>
      </c>
      <c r="H216" s="40">
        <v>17026</v>
      </c>
      <c r="I216" s="40">
        <v>14115</v>
      </c>
      <c r="J216" s="40">
        <v>6909</v>
      </c>
      <c r="K216" s="40">
        <v>7907</v>
      </c>
      <c r="L216" s="40">
        <v>8586</v>
      </c>
      <c r="M216" s="40">
        <v>7167</v>
      </c>
      <c r="N216" s="40">
        <v>6661</v>
      </c>
      <c r="O216" s="40">
        <v>1115</v>
      </c>
      <c r="P216" s="38">
        <f t="shared" ref="P216:P218" si="432">IF(D216*E216*F216*G216*H216*I216*J216*K216*L216*M216*N216*O216&gt;0,SUM(D216:O216),0)</f>
        <v>125999</v>
      </c>
      <c r="Q216" s="38">
        <f t="shared" ref="Q216" si="433">IF(D216*E216*F216&gt;0,SUM(D216:F216),0)</f>
        <v>39433</v>
      </c>
      <c r="R216" s="38">
        <f t="shared" ref="R216" si="434">IF(G216*H216*I216&gt;0,SUM(G216:I216),0)</f>
        <v>48221</v>
      </c>
      <c r="S216" s="38">
        <f t="shared" ref="S216" si="435">IF(J216*K216*L216&gt;0,SUM(J216:L216),0)</f>
        <v>23402</v>
      </c>
      <c r="T216" s="38">
        <f t="shared" ref="T216" si="436">IF(M216*N216*O216&gt;0,SUM(M216:O216),0)</f>
        <v>14943</v>
      </c>
    </row>
    <row r="217" spans="2:20" ht="15" customHeight="1" x14ac:dyDescent="0.15">
      <c r="B217" s="125"/>
      <c r="C217" s="60" t="s">
        <v>39</v>
      </c>
      <c r="D217" s="40">
        <v>342</v>
      </c>
      <c r="E217" s="40">
        <v>112</v>
      </c>
      <c r="F217" s="40">
        <v>1448</v>
      </c>
      <c r="G217" s="40">
        <v>2604</v>
      </c>
      <c r="H217" s="40">
        <v>4087</v>
      </c>
      <c r="I217" s="40">
        <v>4977</v>
      </c>
      <c r="J217" s="40">
        <v>3424</v>
      </c>
      <c r="K217" s="40">
        <v>2809</v>
      </c>
      <c r="L217" s="40">
        <v>1397</v>
      </c>
      <c r="M217" s="40">
        <v>938</v>
      </c>
      <c r="N217" s="40">
        <v>896</v>
      </c>
      <c r="O217" s="40">
        <v>1522</v>
      </c>
      <c r="P217" s="38">
        <f t="shared" si="427"/>
        <v>24556</v>
      </c>
      <c r="Q217" s="38">
        <f t="shared" ref="Q217" si="437">IF(D217*E217*F217&gt;0,SUM(D217:F217),0)</f>
        <v>1902</v>
      </c>
      <c r="R217" s="38">
        <f t="shared" ref="R217" si="438">IF(G217*H217*I217&gt;0,SUM(G217:I217),0)</f>
        <v>11668</v>
      </c>
      <c r="S217" s="38">
        <f t="shared" ref="S217:S218" si="439">IF(J217*K217*L217&gt;0,SUM(J217:L217),0)</f>
        <v>7630</v>
      </c>
      <c r="T217" s="38">
        <f t="shared" ref="T217:T218" si="440">IF(M217*N217*O217&gt;0,SUM(M217:O217),0)</f>
        <v>3356</v>
      </c>
    </row>
    <row r="218" spans="2:20" ht="15" customHeight="1" x14ac:dyDescent="0.15">
      <c r="B218" s="125"/>
      <c r="C218" s="60" t="s">
        <v>42</v>
      </c>
      <c r="D218" s="40">
        <v>1173</v>
      </c>
      <c r="E218" s="40">
        <v>2121</v>
      </c>
      <c r="F218" s="40">
        <v>2200</v>
      </c>
      <c r="G218" s="40">
        <v>5158</v>
      </c>
      <c r="H218" s="40">
        <v>5209</v>
      </c>
      <c r="I218" s="40">
        <v>3907</v>
      </c>
      <c r="J218" s="40">
        <v>2635</v>
      </c>
      <c r="K218" s="40">
        <v>3049</v>
      </c>
      <c r="L218" s="40">
        <v>3184</v>
      </c>
      <c r="M218" s="40">
        <v>2277</v>
      </c>
      <c r="N218" s="40">
        <v>1619</v>
      </c>
      <c r="O218" s="40">
        <v>2506</v>
      </c>
      <c r="P218" s="38">
        <f t="shared" si="432"/>
        <v>35038</v>
      </c>
      <c r="Q218" s="38">
        <f>IF(D218*E218*F218&gt;0,SUM(D218:F218),0)</f>
        <v>5494</v>
      </c>
      <c r="R218" s="38">
        <f>IF(G218*H218*I218&gt;0,SUM(G218:I218),0)</f>
        <v>14274</v>
      </c>
      <c r="S218" s="38">
        <f t="shared" si="439"/>
        <v>8868</v>
      </c>
      <c r="T218" s="38">
        <f t="shared" si="440"/>
        <v>6402</v>
      </c>
    </row>
    <row r="219" spans="2:20" ht="15" customHeight="1" x14ac:dyDescent="0.15">
      <c r="B219" s="125"/>
      <c r="C219" s="60" t="s">
        <v>90</v>
      </c>
      <c r="D219" s="40">
        <v>3089</v>
      </c>
      <c r="E219" s="40">
        <v>7760</v>
      </c>
      <c r="F219" s="40">
        <v>9460</v>
      </c>
      <c r="G219" s="40">
        <v>9995</v>
      </c>
      <c r="H219" s="40">
        <v>11511</v>
      </c>
      <c r="I219" s="40">
        <v>9612</v>
      </c>
      <c r="J219" s="40">
        <v>5403</v>
      </c>
      <c r="K219" s="40">
        <v>5554</v>
      </c>
      <c r="L219" s="40">
        <v>6855</v>
      </c>
      <c r="M219" s="40">
        <v>5666</v>
      </c>
      <c r="N219" s="40">
        <v>7014</v>
      </c>
      <c r="O219" s="40">
        <v>5073</v>
      </c>
      <c r="P219" s="38">
        <f t="shared" ref="P219" si="441">IF(D219*E219*F219*G219*H219*I219*J219*K219*L219*M219*N219*O219&gt;0,SUM(D219:O219),0)</f>
        <v>86992</v>
      </c>
      <c r="Q219" s="38">
        <f t="shared" ref="Q219" si="442">IF(D219*E219*F219&gt;0,SUM(D219:F219),0)</f>
        <v>20309</v>
      </c>
      <c r="R219" s="38">
        <f>IF(G219*H219*I219&gt;0,SUM(G219:I219),0)</f>
        <v>31118</v>
      </c>
      <c r="S219" s="38">
        <f>IF(J219*K219*L219&gt;0,SUM(J219:L219),0)</f>
        <v>17812</v>
      </c>
      <c r="T219" s="38">
        <f>IF(M219*N219*O219&gt;0,SUM(M219:O219),0)</f>
        <v>17753</v>
      </c>
    </row>
    <row r="220" spans="2:20" ht="15" customHeight="1" x14ac:dyDescent="0.15">
      <c r="B220" s="125"/>
      <c r="C220" s="60" t="s">
        <v>93</v>
      </c>
      <c r="D220" s="12">
        <f>IF(D219&gt;0,D219/D218," ")</f>
        <v>2.6334185848252343</v>
      </c>
      <c r="E220" s="12">
        <f t="shared" ref="E220:O220" si="443">IF(E219&gt;0,E219/E218," ")</f>
        <v>3.6586515794436587</v>
      </c>
      <c r="F220" s="12">
        <f t="shared" si="443"/>
        <v>4.3</v>
      </c>
      <c r="G220" s="12">
        <f t="shared" si="443"/>
        <v>1.9377665761923226</v>
      </c>
      <c r="H220" s="12">
        <f t="shared" si="443"/>
        <v>2.2098291418698408</v>
      </c>
      <c r="I220" s="12">
        <f t="shared" si="443"/>
        <v>2.4601996416687997</v>
      </c>
      <c r="J220" s="12">
        <f t="shared" si="443"/>
        <v>2.0504743833017076</v>
      </c>
      <c r="K220" s="12">
        <f t="shared" si="443"/>
        <v>1.821580846179075</v>
      </c>
      <c r="L220" s="12">
        <f t="shared" si="443"/>
        <v>2.1529522613065328</v>
      </c>
      <c r="M220" s="12">
        <f t="shared" si="443"/>
        <v>2.4883618796662277</v>
      </c>
      <c r="N220" s="12">
        <f t="shared" si="443"/>
        <v>4.3323038912909206</v>
      </c>
      <c r="O220" s="12">
        <f t="shared" si="443"/>
        <v>2.0243415802075022</v>
      </c>
      <c r="P220" s="12">
        <f t="shared" ref="P220" si="444">IF(P219&gt;0,P219/P218," ")</f>
        <v>2.4827901135909585</v>
      </c>
      <c r="Q220" s="12">
        <f>IF(Q219&gt;0,Q219/Q218," ")</f>
        <v>3.696578085183837</v>
      </c>
      <c r="R220" s="12">
        <f t="shared" ref="R220:T220" si="445">IF(R219&gt;0,R219/R218," ")</f>
        <v>2.1800476390640324</v>
      </c>
      <c r="S220" s="12">
        <f t="shared" si="445"/>
        <v>2.0085701398285973</v>
      </c>
      <c r="T220" s="12">
        <f t="shared" si="445"/>
        <v>2.7730396751015309</v>
      </c>
    </row>
    <row r="221" spans="2:20" ht="15" customHeight="1" x14ac:dyDescent="0.15">
      <c r="B221" s="125"/>
      <c r="C221" s="60" t="s">
        <v>96</v>
      </c>
      <c r="D221" s="12">
        <f>IF(D219&gt;0,D219/D217," ")</f>
        <v>9.0321637426900576</v>
      </c>
      <c r="E221" s="12">
        <f t="shared" ref="E221:O221" si="446">IF(E219&gt;0,E219/E217," ")</f>
        <v>69.285714285714292</v>
      </c>
      <c r="F221" s="12">
        <f t="shared" si="446"/>
        <v>6.5331491712707184</v>
      </c>
      <c r="G221" s="12">
        <f t="shared" si="446"/>
        <v>3.8383256528417817</v>
      </c>
      <c r="H221" s="12">
        <f t="shared" si="446"/>
        <v>2.8164913139221923</v>
      </c>
      <c r="I221" s="12">
        <f t="shared" si="446"/>
        <v>1.9312839059674503</v>
      </c>
      <c r="J221" s="12">
        <f t="shared" si="446"/>
        <v>1.5779789719626167</v>
      </c>
      <c r="K221" s="12">
        <f t="shared" si="446"/>
        <v>1.9772160911356356</v>
      </c>
      <c r="L221" s="12">
        <f t="shared" si="446"/>
        <v>4.9069434502505365</v>
      </c>
      <c r="M221" s="12">
        <f t="shared" si="446"/>
        <v>6.0405117270788908</v>
      </c>
      <c r="N221" s="12">
        <f t="shared" si="446"/>
        <v>7.828125</v>
      </c>
      <c r="O221" s="12">
        <f t="shared" si="446"/>
        <v>3.33311432325887</v>
      </c>
      <c r="P221" s="12">
        <f t="shared" ref="P221" si="447">IF(P219&gt;0,P219/P217," ")</f>
        <v>3.5425965140902429</v>
      </c>
      <c r="Q221" s="12">
        <f>IF(Q219&gt;0,Q219/Q217," ")</f>
        <v>10.677707676130389</v>
      </c>
      <c r="R221" s="12">
        <f t="shared" ref="R221:S221" si="448">IF(R219&gt;0,R219/R217," ")</f>
        <v>2.6669523483030511</v>
      </c>
      <c r="S221" s="12">
        <f t="shared" si="448"/>
        <v>2.3344692005242464</v>
      </c>
      <c r="T221" s="12">
        <f>IF(T219&gt;0,T219/T217," ")</f>
        <v>5.2899284862932063</v>
      </c>
    </row>
    <row r="222" spans="2:20" ht="15" customHeight="1" x14ac:dyDescent="0.15">
      <c r="B222" s="125"/>
      <c r="C222" s="60" t="s">
        <v>98</v>
      </c>
      <c r="D222" s="12">
        <f>IF(D219&gt;0,D219/D216," ")</f>
        <v>0.4244297884034075</v>
      </c>
      <c r="E222" s="12">
        <f t="shared" ref="E222:O222" si="449">IF(E219&gt;0,E219/E216," ")</f>
        <v>0.49054933940198497</v>
      </c>
      <c r="F222" s="12">
        <f t="shared" si="449"/>
        <v>0.57908912830558279</v>
      </c>
      <c r="G222" s="12">
        <f t="shared" si="449"/>
        <v>0.58518735362997654</v>
      </c>
      <c r="H222" s="12">
        <f t="shared" si="449"/>
        <v>0.67608363679079053</v>
      </c>
      <c r="I222" s="12">
        <f t="shared" si="449"/>
        <v>0.6809776833156217</v>
      </c>
      <c r="J222" s="12">
        <f t="shared" si="449"/>
        <v>0.7820234476769431</v>
      </c>
      <c r="K222" s="12">
        <f t="shared" si="449"/>
        <v>0.70241558113064373</v>
      </c>
      <c r="L222" s="12">
        <f t="shared" si="449"/>
        <v>0.79839273235499653</v>
      </c>
      <c r="M222" s="12">
        <f t="shared" si="449"/>
        <v>0.79056788056369476</v>
      </c>
      <c r="N222" s="12">
        <f t="shared" si="449"/>
        <v>1.0529950457889206</v>
      </c>
      <c r="O222" s="12">
        <f t="shared" si="449"/>
        <v>4.5497757847533631</v>
      </c>
      <c r="P222" s="12">
        <f t="shared" ref="P222" si="450">IF(P219&gt;0,P219/P216," ")</f>
        <v>0.69041817792204696</v>
      </c>
      <c r="Q222" s="12">
        <f>IF(Q219&gt;0,Q219/Q216," ")</f>
        <v>0.51502548626784672</v>
      </c>
      <c r="R222" s="12">
        <f t="shared" ref="R222" si="451">IF(R219&gt;0,R219/R216," ")</f>
        <v>0.64532050351506609</v>
      </c>
      <c r="S222" s="12">
        <f>IF(S219&gt;0,S219/S216," ")</f>
        <v>0.76113152721989574</v>
      </c>
      <c r="T222" s="12">
        <f t="shared" ref="T222" si="452">IF(T219&gt;0,T219/T216," ")</f>
        <v>1.1880479154118986</v>
      </c>
    </row>
    <row r="223" spans="2:20" ht="15" customHeight="1" x14ac:dyDescent="0.15"/>
    <row r="224" spans="2:20" ht="15" customHeight="1" x14ac:dyDescent="0.15">
      <c r="B224" s="125" t="s">
        <v>58</v>
      </c>
      <c r="C224" s="74" t="s">
        <v>0</v>
      </c>
      <c r="D224" s="74" t="s">
        <v>1</v>
      </c>
      <c r="E224" s="74" t="s">
        <v>2</v>
      </c>
      <c r="F224" s="74" t="s">
        <v>3</v>
      </c>
      <c r="G224" s="74" t="s">
        <v>4</v>
      </c>
      <c r="H224" s="74" t="s">
        <v>5</v>
      </c>
      <c r="I224" s="74" t="s">
        <v>6</v>
      </c>
      <c r="J224" s="74" t="s">
        <v>7</v>
      </c>
      <c r="K224" s="74" t="s">
        <v>8</v>
      </c>
      <c r="L224" s="74" t="s">
        <v>9</v>
      </c>
      <c r="M224" s="74" t="s">
        <v>10</v>
      </c>
      <c r="N224" s="74" t="s">
        <v>11</v>
      </c>
      <c r="O224" s="74" t="s">
        <v>12</v>
      </c>
      <c r="P224" s="74" t="s">
        <v>21</v>
      </c>
      <c r="Q224" s="74" t="s">
        <v>22</v>
      </c>
      <c r="R224" s="74" t="s">
        <v>23</v>
      </c>
      <c r="S224" s="74" t="s">
        <v>24</v>
      </c>
      <c r="T224" s="74" t="s">
        <v>25</v>
      </c>
    </row>
    <row r="225" spans="2:20" ht="15" customHeight="1" x14ac:dyDescent="0.15">
      <c r="B225" s="125"/>
      <c r="C225" s="74" t="s">
        <v>27</v>
      </c>
      <c r="D225" s="13">
        <v>3803</v>
      </c>
      <c r="E225" s="13">
        <v>6925</v>
      </c>
      <c r="F225" s="13">
        <v>5859</v>
      </c>
      <c r="G225" s="13">
        <v>9599</v>
      </c>
      <c r="H225" s="13">
        <v>10724</v>
      </c>
      <c r="I225" s="13">
        <v>7680</v>
      </c>
      <c r="J225" s="13">
        <v>5759</v>
      </c>
      <c r="K225" s="13">
        <v>6071</v>
      </c>
      <c r="L225" s="13">
        <v>4499</v>
      </c>
      <c r="M225" s="13">
        <v>2699</v>
      </c>
      <c r="N225" s="13">
        <v>8745</v>
      </c>
      <c r="O225" s="13">
        <v>4928</v>
      </c>
      <c r="P225" s="10">
        <f>SUM(D225:O225)</f>
        <v>77291</v>
      </c>
      <c r="Q225" s="10">
        <f>SUM(D225:F225)</f>
        <v>16587</v>
      </c>
      <c r="R225" s="10">
        <f>SUM(G225:I225)</f>
        <v>28003</v>
      </c>
      <c r="S225" s="10">
        <f>SUM(J225:L225)</f>
        <v>16329</v>
      </c>
      <c r="T225" s="10">
        <f>SUM(M225:O225)</f>
        <v>16372</v>
      </c>
    </row>
    <row r="226" spans="2:20" ht="15" customHeight="1" x14ac:dyDescent="0.15">
      <c r="B226" s="125"/>
      <c r="C226" s="74" t="s">
        <v>13</v>
      </c>
      <c r="D226" s="13">
        <v>3254</v>
      </c>
      <c r="E226" s="13">
        <v>6642</v>
      </c>
      <c r="F226" s="13">
        <v>6045</v>
      </c>
      <c r="G226" s="13">
        <v>9250</v>
      </c>
      <c r="H226" s="13">
        <v>9711</v>
      </c>
      <c r="I226" s="13">
        <v>7968</v>
      </c>
      <c r="J226" s="13">
        <v>5605</v>
      </c>
      <c r="K226" s="13">
        <v>5769</v>
      </c>
      <c r="L226" s="13">
        <v>5554</v>
      </c>
      <c r="M226" s="13">
        <v>2558</v>
      </c>
      <c r="N226" s="13">
        <v>9645</v>
      </c>
      <c r="O226" s="13">
        <v>4194</v>
      </c>
      <c r="P226" s="10">
        <f>SUM(D226:O226)</f>
        <v>76195</v>
      </c>
      <c r="Q226" s="10">
        <f>SUM(D226:F226)</f>
        <v>15941</v>
      </c>
      <c r="R226" s="10">
        <f>SUM(G226:I226)</f>
        <v>26929</v>
      </c>
      <c r="S226" s="10">
        <f>SUM(J226:L226)</f>
        <v>16928</v>
      </c>
      <c r="T226" s="10">
        <f>SUM(M226:O226)</f>
        <v>16397</v>
      </c>
    </row>
    <row r="227" spans="2:20" ht="15" customHeight="1" x14ac:dyDescent="0.15">
      <c r="B227" s="125"/>
      <c r="C227" s="74" t="s">
        <v>26</v>
      </c>
      <c r="D227" s="11">
        <v>2813</v>
      </c>
      <c r="E227" s="11">
        <v>6937</v>
      </c>
      <c r="F227" s="11">
        <v>5734</v>
      </c>
      <c r="G227" s="11">
        <v>9526</v>
      </c>
      <c r="H227" s="11">
        <v>9482</v>
      </c>
      <c r="I227" s="11">
        <v>8676</v>
      </c>
      <c r="J227" s="11">
        <v>5506</v>
      </c>
      <c r="K227" s="11">
        <v>5663</v>
      </c>
      <c r="L227" s="11">
        <v>5471</v>
      </c>
      <c r="M227" s="11">
        <v>2402</v>
      </c>
      <c r="N227" s="11">
        <v>10105</v>
      </c>
      <c r="O227" s="11">
        <v>3446</v>
      </c>
      <c r="P227" s="10">
        <f>SUM(D227:O227)</f>
        <v>75761</v>
      </c>
      <c r="Q227" s="10">
        <f>SUM(D227:F227)</f>
        <v>15484</v>
      </c>
      <c r="R227" s="10">
        <f>SUM(G227:I227)</f>
        <v>27684</v>
      </c>
      <c r="S227" s="10">
        <f>SUM(J227:L227)</f>
        <v>16640</v>
      </c>
      <c r="T227" s="10">
        <f>SUM(M227:O227)</f>
        <v>15953</v>
      </c>
    </row>
    <row r="228" spans="2:20" ht="15" customHeight="1" x14ac:dyDescent="0.15">
      <c r="B228" s="125"/>
      <c r="C228" s="74" t="s">
        <v>28</v>
      </c>
      <c r="D228" s="11">
        <v>2921</v>
      </c>
      <c r="E228" s="11">
        <v>7380</v>
      </c>
      <c r="F228" s="11">
        <v>7694</v>
      </c>
      <c r="G228" s="11">
        <v>11401</v>
      </c>
      <c r="H228" s="11">
        <v>12698</v>
      </c>
      <c r="I228" s="11">
        <v>9995</v>
      </c>
      <c r="J228" s="11">
        <v>4700</v>
      </c>
      <c r="K228" s="11">
        <v>5732</v>
      </c>
      <c r="L228" s="11">
        <v>5870</v>
      </c>
      <c r="M228" s="11">
        <v>2219</v>
      </c>
      <c r="N228" s="11">
        <v>8798</v>
      </c>
      <c r="O228" s="11">
        <v>3903</v>
      </c>
      <c r="P228" s="10">
        <f>SUM(D228:O228)</f>
        <v>83311</v>
      </c>
      <c r="Q228" s="10">
        <f>SUM(D228:F228)</f>
        <v>17995</v>
      </c>
      <c r="R228" s="10">
        <f>SUM(G228:I228)</f>
        <v>34094</v>
      </c>
      <c r="S228" s="10">
        <f>SUM(J228:L228)</f>
        <v>16302</v>
      </c>
      <c r="T228" s="10">
        <f>SUM(M228:O228)</f>
        <v>14920</v>
      </c>
    </row>
    <row r="229" spans="2:20" ht="15" customHeight="1" x14ac:dyDescent="0.15">
      <c r="B229" s="125"/>
      <c r="C229" s="74" t="s">
        <v>29</v>
      </c>
      <c r="D229" s="11">
        <v>4681</v>
      </c>
      <c r="E229" s="11">
        <v>9880</v>
      </c>
      <c r="F229" s="11">
        <v>9140</v>
      </c>
      <c r="G229" s="11">
        <v>13179</v>
      </c>
      <c r="H229" s="11">
        <v>12166</v>
      </c>
      <c r="I229" s="11">
        <v>9638</v>
      </c>
      <c r="J229" s="11">
        <v>6951</v>
      </c>
      <c r="K229" s="11">
        <v>5566</v>
      </c>
      <c r="L229" s="11">
        <v>5880</v>
      </c>
      <c r="M229" s="11">
        <v>2524</v>
      </c>
      <c r="N229" s="11">
        <v>7780</v>
      </c>
      <c r="O229" s="11">
        <v>3190</v>
      </c>
      <c r="P229" s="38">
        <f>IF(D229*E229*F229*G229*H229*I229*J229*K229*L229*M229*N229*O229&gt;0,SUM(D229:O229),0)</f>
        <v>90575</v>
      </c>
      <c r="Q229" s="38">
        <f>IF(D229*E229*F229&gt;0,SUM(D229:F229),0)</f>
        <v>23701</v>
      </c>
      <c r="R229" s="38">
        <f>IF(G229*H229*I229&gt;0,SUM(G229:I229),0)</f>
        <v>34983</v>
      </c>
      <c r="S229" s="38">
        <f>IF(J229*K229*L229&gt;0,SUM(J229:L229),0)</f>
        <v>18397</v>
      </c>
      <c r="T229" s="38">
        <f>IF(M229*N229*O229&gt;0,SUM(M229:O229),0)</f>
        <v>13494</v>
      </c>
    </row>
    <row r="230" spans="2:20" ht="15" customHeight="1" x14ac:dyDescent="0.15">
      <c r="B230" s="125"/>
      <c r="C230" s="74" t="s">
        <v>30</v>
      </c>
      <c r="D230" s="11">
        <v>4410</v>
      </c>
      <c r="E230" s="11">
        <v>8647</v>
      </c>
      <c r="F230" s="11">
        <v>7965</v>
      </c>
      <c r="G230" s="11">
        <v>12581</v>
      </c>
      <c r="H230" s="11">
        <v>11165</v>
      </c>
      <c r="I230" s="11">
        <v>8698</v>
      </c>
      <c r="J230" s="11">
        <v>6742</v>
      </c>
      <c r="K230" s="11">
        <v>5685</v>
      </c>
      <c r="L230" s="11">
        <v>8709</v>
      </c>
      <c r="M230" s="11">
        <v>2926</v>
      </c>
      <c r="N230" s="11">
        <v>7910</v>
      </c>
      <c r="O230" s="11">
        <v>4463</v>
      </c>
      <c r="P230" s="38">
        <f>IF(D230*E230*F230*G230*H230*I230*J230*K230*L230*M230*N230*O230&gt;0,SUM(D230:O230),0)</f>
        <v>89901</v>
      </c>
      <c r="Q230" s="38">
        <f>IF(D230*E230*F230&gt;0,SUM(D230:F230),0)</f>
        <v>21022</v>
      </c>
      <c r="R230" s="38">
        <f>IF(G230*H230*I230&gt;0,SUM(G230:I230),0)</f>
        <v>32444</v>
      </c>
      <c r="S230" s="38">
        <f>IF(J230*K230*L230&gt;0,SUM(J230:L230),0)</f>
        <v>21136</v>
      </c>
      <c r="T230" s="38">
        <f>IF(M230*N230*O230&gt;0,SUM(M230:O230),0)</f>
        <v>15299</v>
      </c>
    </row>
    <row r="231" spans="2:20" ht="15" customHeight="1" x14ac:dyDescent="0.15">
      <c r="B231" s="125"/>
      <c r="C231" s="74" t="s">
        <v>31</v>
      </c>
      <c r="D231" s="11">
        <v>4528</v>
      </c>
      <c r="E231" s="11">
        <v>8865</v>
      </c>
      <c r="F231" s="11">
        <v>9152</v>
      </c>
      <c r="G231" s="11">
        <v>10022</v>
      </c>
      <c r="H231" s="11">
        <v>7701</v>
      </c>
      <c r="I231" s="11">
        <v>5426</v>
      </c>
      <c r="J231" s="11">
        <v>4178</v>
      </c>
      <c r="K231" s="11">
        <v>4711</v>
      </c>
      <c r="L231" s="11">
        <v>7107</v>
      </c>
      <c r="M231" s="11">
        <v>3166</v>
      </c>
      <c r="N231" s="11">
        <v>8604</v>
      </c>
      <c r="O231" s="11">
        <v>5610</v>
      </c>
      <c r="P231" s="38">
        <f>IF(D231*E231*F231*G231*H231*I231*J231*K231*L231*M231*N231*O231&gt;0,SUM(D231:O231),0)</f>
        <v>79070</v>
      </c>
      <c r="Q231" s="38">
        <f>IF(D231*E231*F231&gt;0,SUM(D231:F231),0)</f>
        <v>22545</v>
      </c>
      <c r="R231" s="38">
        <f>IF(G231*H231*I231&gt;0,SUM(G231:I231),0)</f>
        <v>23149</v>
      </c>
      <c r="S231" s="38">
        <f>IF(J231*K231*L231&gt;0,SUM(J231:L231),0)</f>
        <v>15996</v>
      </c>
      <c r="T231" s="38">
        <f>IF(M231*N231*O231&gt;0,SUM(M231:O231),0)</f>
        <v>17380</v>
      </c>
    </row>
    <row r="232" spans="2:20" ht="15" customHeight="1" x14ac:dyDescent="0.15">
      <c r="B232" s="125"/>
      <c r="C232" s="74" t="s">
        <v>34</v>
      </c>
      <c r="D232" s="11">
        <v>5124</v>
      </c>
      <c r="E232" s="11">
        <v>9733</v>
      </c>
      <c r="F232" s="11">
        <v>9253</v>
      </c>
      <c r="G232" s="11">
        <v>13794</v>
      </c>
      <c r="H232" s="11">
        <v>13226</v>
      </c>
      <c r="I232" s="11">
        <v>11387</v>
      </c>
      <c r="J232" s="11">
        <v>7438</v>
      </c>
      <c r="K232" s="11">
        <v>7587</v>
      </c>
      <c r="L232" s="11">
        <v>8150</v>
      </c>
      <c r="M232" s="11">
        <v>6397</v>
      </c>
      <c r="N232" s="11">
        <v>9306</v>
      </c>
      <c r="O232" s="11">
        <v>7364</v>
      </c>
      <c r="P232" s="38">
        <f>IF(D232*E232*F232*G232*H232*I232*J232*K232*L232*M232*N232*O232&gt;0,SUM(D232:O232),0)</f>
        <v>108759</v>
      </c>
      <c r="Q232" s="38">
        <f>IF(D232*E232*F232&gt;0,SUM(D232:F232),0)</f>
        <v>24110</v>
      </c>
      <c r="R232" s="38">
        <f>IF(G232*H232*I232&gt;0,SUM(G232:I232),0)</f>
        <v>38407</v>
      </c>
      <c r="S232" s="38">
        <f>IF(J232*K232*L232&gt;0,SUM(J232:L232),0)</f>
        <v>23175</v>
      </c>
      <c r="T232" s="38">
        <f>IF(M232*N232*O232&gt;0,SUM(M232:O232),0)</f>
        <v>23067</v>
      </c>
    </row>
    <row r="233" spans="2:20" ht="15" customHeight="1" x14ac:dyDescent="0.15">
      <c r="B233" s="125"/>
      <c r="C233" s="60" t="s">
        <v>35</v>
      </c>
      <c r="D233" s="40">
        <v>5643</v>
      </c>
      <c r="E233" s="40">
        <v>10888</v>
      </c>
      <c r="F233" s="40">
        <v>11709</v>
      </c>
      <c r="G233" s="40">
        <v>17410</v>
      </c>
      <c r="H233" s="40">
        <v>17687</v>
      </c>
      <c r="I233" s="40">
        <v>13402</v>
      </c>
      <c r="J233" s="40">
        <v>9116</v>
      </c>
      <c r="K233" s="40">
        <v>7780</v>
      </c>
      <c r="L233" s="40">
        <v>7341</v>
      </c>
      <c r="M233" s="40">
        <v>5969</v>
      </c>
      <c r="N233" s="40">
        <v>10522</v>
      </c>
      <c r="O233" s="40">
        <v>6967</v>
      </c>
      <c r="P233" s="38">
        <f>IF(D233*E233*F233*G233*H233*I233*J233*K233*L233*M233*N233*O233&gt;0,SUM(D233:O233),0)</f>
        <v>124434</v>
      </c>
      <c r="Q233" s="38">
        <f>IF(D233*E233*F233&gt;0,SUM(D233:F233),0)</f>
        <v>28240</v>
      </c>
      <c r="R233" s="38">
        <f>IF(G233*H233*I233&gt;0,SUM(G233:I233),0)</f>
        <v>48499</v>
      </c>
      <c r="S233" s="38">
        <f>IF(J233*K233*L233&gt;0,SUM(J233:L233),0)</f>
        <v>24237</v>
      </c>
      <c r="T233" s="38">
        <f>IF(M233*N233*O233&gt;0,SUM(M233:O233),0)</f>
        <v>23458</v>
      </c>
    </row>
    <row r="234" spans="2:20" ht="15" customHeight="1" x14ac:dyDescent="0.15">
      <c r="B234" s="125"/>
      <c r="C234" s="74" t="s">
        <v>36</v>
      </c>
      <c r="D234" s="40">
        <v>6405</v>
      </c>
      <c r="E234" s="40">
        <v>12861</v>
      </c>
      <c r="F234" s="40">
        <v>11650</v>
      </c>
      <c r="G234" s="40">
        <v>21959</v>
      </c>
      <c r="H234" s="40">
        <v>21027</v>
      </c>
      <c r="I234" s="40">
        <v>13908</v>
      </c>
      <c r="J234" s="40">
        <v>10121</v>
      </c>
      <c r="K234" s="40">
        <v>9255</v>
      </c>
      <c r="L234" s="40">
        <v>9440</v>
      </c>
      <c r="M234" s="40">
        <v>7438</v>
      </c>
      <c r="N234" s="40">
        <v>10587</v>
      </c>
      <c r="O234" s="40">
        <v>8486</v>
      </c>
      <c r="P234" s="38">
        <f t="shared" ref="P234:P235" si="453">IF(D234*E234*F234*G234*H234*I234*J234*K234*L234*M234*N234*O234&gt;0,SUM(D234:O234),0)</f>
        <v>143137</v>
      </c>
      <c r="Q234" s="38">
        <f t="shared" ref="Q234:Q235" si="454">IF(D234*E234*F234&gt;0,SUM(D234:F234),0)</f>
        <v>30916</v>
      </c>
      <c r="R234" s="38">
        <f t="shared" ref="R234:R235" si="455">IF(G234*H234*I234&gt;0,SUM(G234:I234),0)</f>
        <v>56894</v>
      </c>
      <c r="S234" s="38">
        <f t="shared" ref="S234:S235" si="456">IF(J234*K234*L234&gt;0,SUM(J234:L234),0)</f>
        <v>28816</v>
      </c>
      <c r="T234" s="38">
        <f t="shared" ref="T234:T235" si="457">IF(M234*N234*O234&gt;0,SUM(M234:O234),0)</f>
        <v>26511</v>
      </c>
    </row>
    <row r="235" spans="2:20" ht="15" customHeight="1" x14ac:dyDescent="0.15">
      <c r="B235" s="125"/>
      <c r="C235" s="74" t="s">
        <v>37</v>
      </c>
      <c r="D235" s="40">
        <v>8555</v>
      </c>
      <c r="E235" s="40">
        <v>12726</v>
      </c>
      <c r="F235" s="40">
        <v>13832</v>
      </c>
      <c r="G235" s="40">
        <v>20412</v>
      </c>
      <c r="H235" s="40">
        <v>18678</v>
      </c>
      <c r="I235" s="40">
        <v>9209</v>
      </c>
      <c r="J235" s="40">
        <v>9949</v>
      </c>
      <c r="K235" s="40">
        <v>10574</v>
      </c>
      <c r="L235" s="40">
        <v>10768</v>
      </c>
      <c r="M235" s="40">
        <v>8200</v>
      </c>
      <c r="N235" s="40">
        <v>9530</v>
      </c>
      <c r="O235" s="75">
        <v>9655</v>
      </c>
      <c r="P235" s="38">
        <f t="shared" si="453"/>
        <v>142088</v>
      </c>
      <c r="Q235" s="38">
        <f t="shared" si="454"/>
        <v>35113</v>
      </c>
      <c r="R235" s="38">
        <f t="shared" si="455"/>
        <v>48299</v>
      </c>
      <c r="S235" s="38">
        <f t="shared" si="456"/>
        <v>31291</v>
      </c>
      <c r="T235" s="38">
        <f t="shared" si="457"/>
        <v>27385</v>
      </c>
    </row>
    <row r="236" spans="2:20" ht="15" customHeight="1" x14ac:dyDescent="0.15">
      <c r="B236" s="125"/>
      <c r="C236" s="60" t="s">
        <v>38</v>
      </c>
      <c r="D236" s="40">
        <v>9276</v>
      </c>
      <c r="E236" s="40">
        <v>15158</v>
      </c>
      <c r="F236" s="40">
        <v>13846</v>
      </c>
      <c r="G236" s="40">
        <v>23478</v>
      </c>
      <c r="H236" s="40">
        <v>22066</v>
      </c>
      <c r="I236" s="40">
        <v>14749</v>
      </c>
      <c r="J236" s="40">
        <v>11454</v>
      </c>
      <c r="K236" s="40">
        <v>10150</v>
      </c>
      <c r="L236" s="40">
        <v>9512</v>
      </c>
      <c r="M236" s="40">
        <v>9154</v>
      </c>
      <c r="N236" s="40">
        <v>8799</v>
      </c>
      <c r="O236" s="40">
        <v>2401</v>
      </c>
      <c r="P236" s="38">
        <f t="shared" ref="P236" si="458">IF(D236*E236*F236*G236*H236*I236*J236*K236*L236*M236*N236*O236&gt;0,SUM(D236:O236),0)</f>
        <v>150043</v>
      </c>
      <c r="Q236" s="38">
        <f t="shared" ref="Q236" si="459">IF(D236*E236*F236&gt;0,SUM(D236:F236),0)</f>
        <v>38280</v>
      </c>
      <c r="R236" s="38">
        <f t="shared" ref="R236" si="460">IF(G236*H236*I236&gt;0,SUM(G236:I236),0)</f>
        <v>60293</v>
      </c>
      <c r="S236" s="38">
        <f t="shared" ref="S236" si="461">IF(J236*K236*L236&gt;0,SUM(J236:L236),0)</f>
        <v>31116</v>
      </c>
      <c r="T236" s="38">
        <f t="shared" ref="T236" si="462">IF(M236*N236*O236&gt;0,SUM(M236:O236),0)</f>
        <v>20354</v>
      </c>
    </row>
    <row r="237" spans="2:20" ht="15" customHeight="1" x14ac:dyDescent="0.15">
      <c r="B237" s="125"/>
      <c r="C237" s="60" t="s">
        <v>41</v>
      </c>
      <c r="D237" s="40">
        <v>593</v>
      </c>
      <c r="E237" s="40">
        <v>228</v>
      </c>
      <c r="F237" s="40">
        <v>1736</v>
      </c>
      <c r="G237" s="40">
        <v>3782</v>
      </c>
      <c r="H237" s="40">
        <v>6914</v>
      </c>
      <c r="I237" s="40">
        <v>9724</v>
      </c>
      <c r="J237" s="40">
        <v>11594</v>
      </c>
      <c r="K237" s="40">
        <v>7121</v>
      </c>
      <c r="L237" s="40">
        <v>2119</v>
      </c>
      <c r="M237" s="40">
        <v>942</v>
      </c>
      <c r="N237" s="40">
        <v>1112</v>
      </c>
      <c r="O237" s="40">
        <v>3398</v>
      </c>
      <c r="P237" s="38">
        <f t="shared" ref="P237:P238" si="463">IF(D237*E237*F237*G237*H237*I237*J237*K237*L237*M237*N237*O237&gt;0,SUM(D237:O237),0)</f>
        <v>49263</v>
      </c>
      <c r="Q237" s="38">
        <f t="shared" ref="Q237" si="464">IF(D237*E237*F237&gt;0,SUM(D237:F237),0)</f>
        <v>2557</v>
      </c>
      <c r="R237" s="38">
        <f t="shared" ref="R237" si="465">IF(G237*H237*I237&gt;0,SUM(G237:I237),0)</f>
        <v>20420</v>
      </c>
      <c r="S237" s="38">
        <f t="shared" ref="S237:S238" si="466">IF(J237*K237*L237&gt;0,SUM(J237:L237),0)</f>
        <v>20834</v>
      </c>
      <c r="T237" s="38">
        <f t="shared" ref="T237:T238" si="467">IF(M237*N237*O237&gt;0,SUM(M237:O237),0)</f>
        <v>5452</v>
      </c>
    </row>
    <row r="238" spans="2:20" ht="15" customHeight="1" x14ac:dyDescent="0.15">
      <c r="B238" s="125"/>
      <c r="C238" s="60" t="s">
        <v>42</v>
      </c>
      <c r="D238" s="40">
        <v>2590</v>
      </c>
      <c r="E238" s="40">
        <v>3545</v>
      </c>
      <c r="F238" s="40">
        <v>2484</v>
      </c>
      <c r="G238" s="40">
        <v>7000</v>
      </c>
      <c r="H238" s="40">
        <v>8029</v>
      </c>
      <c r="I238" s="40">
        <v>4850</v>
      </c>
      <c r="J238" s="40">
        <v>9896</v>
      </c>
      <c r="K238" s="40">
        <v>8646</v>
      </c>
      <c r="L238" s="40">
        <v>7385</v>
      </c>
      <c r="M238" s="40">
        <v>3471</v>
      </c>
      <c r="N238" s="40">
        <v>3160</v>
      </c>
      <c r="O238" s="40">
        <v>6643</v>
      </c>
      <c r="P238" s="38">
        <f t="shared" si="463"/>
        <v>67699</v>
      </c>
      <c r="Q238" s="38">
        <f>IF(D238*E238*F238&gt;0,SUM(D238:F238),0)</f>
        <v>8619</v>
      </c>
      <c r="R238" s="38">
        <f>IF(G238*H238*I238&gt;0,SUM(G238:I238),0)</f>
        <v>19879</v>
      </c>
      <c r="S238" s="38">
        <f t="shared" si="466"/>
        <v>25927</v>
      </c>
      <c r="T238" s="38">
        <f t="shared" si="467"/>
        <v>13274</v>
      </c>
    </row>
    <row r="239" spans="2:20" ht="15" customHeight="1" x14ac:dyDescent="0.15">
      <c r="B239" s="125"/>
      <c r="C239" s="60" t="s">
        <v>90</v>
      </c>
      <c r="D239" s="40">
        <v>6323</v>
      </c>
      <c r="E239" s="40">
        <v>11512</v>
      </c>
      <c r="F239" s="40">
        <v>12132</v>
      </c>
      <c r="G239" s="40">
        <v>16251</v>
      </c>
      <c r="H239" s="40">
        <v>17433</v>
      </c>
      <c r="I239" s="40">
        <v>13978</v>
      </c>
      <c r="J239" s="40">
        <v>11051</v>
      </c>
      <c r="K239" s="40">
        <v>10494</v>
      </c>
      <c r="L239" s="40">
        <v>10612</v>
      </c>
      <c r="M239" s="40">
        <v>6470</v>
      </c>
      <c r="N239" s="40">
        <v>13991</v>
      </c>
      <c r="O239" s="40">
        <v>12023</v>
      </c>
      <c r="P239" s="38">
        <f t="shared" ref="P239" si="468">IF(D239*E239*F239*G239*H239*I239*J239*K239*L239*M239*N239*O239&gt;0,SUM(D239:O239),0)</f>
        <v>142270</v>
      </c>
      <c r="Q239" s="38">
        <f t="shared" ref="Q239" si="469">IF(D239*E239*F239&gt;0,SUM(D239:F239),0)</f>
        <v>29967</v>
      </c>
      <c r="R239" s="38">
        <f>IF(G239*H239*I239&gt;0,SUM(G239:I239),0)</f>
        <v>47662</v>
      </c>
      <c r="S239" s="38">
        <f>IF(J239*K239*L239&gt;0,SUM(J239:L239),0)</f>
        <v>32157</v>
      </c>
      <c r="T239" s="38">
        <f>IF(M239*N239*O239&gt;0,SUM(M239:O239),0)</f>
        <v>32484</v>
      </c>
    </row>
    <row r="240" spans="2:20" ht="15" customHeight="1" x14ac:dyDescent="0.15">
      <c r="B240" s="125"/>
      <c r="C240" s="60" t="s">
        <v>93</v>
      </c>
      <c r="D240" s="12">
        <f>IF(D239&gt;0,D239/D238," ")</f>
        <v>2.4413127413127413</v>
      </c>
      <c r="E240" s="12">
        <f t="shared" ref="E240:O240" si="470">IF(E239&gt;0,E239/E238," ")</f>
        <v>3.2473906911142456</v>
      </c>
      <c r="F240" s="12">
        <f t="shared" si="470"/>
        <v>4.8840579710144931</v>
      </c>
      <c r="G240" s="12">
        <f t="shared" si="470"/>
        <v>2.3215714285714286</v>
      </c>
      <c r="H240" s="12">
        <f t="shared" si="470"/>
        <v>2.1712542035122682</v>
      </c>
      <c r="I240" s="12">
        <f t="shared" si="470"/>
        <v>2.882061855670103</v>
      </c>
      <c r="J240" s="12">
        <f t="shared" si="470"/>
        <v>1.1167138237671788</v>
      </c>
      <c r="K240" s="12">
        <f t="shared" si="470"/>
        <v>1.2137404580152671</v>
      </c>
      <c r="L240" s="12">
        <f t="shared" si="470"/>
        <v>1.4369668246445497</v>
      </c>
      <c r="M240" s="12">
        <f t="shared" si="470"/>
        <v>1.8640161336790551</v>
      </c>
      <c r="N240" s="12">
        <f t="shared" si="470"/>
        <v>4.4275316455696201</v>
      </c>
      <c r="O240" s="12">
        <f t="shared" si="470"/>
        <v>1.8098750564503989</v>
      </c>
      <c r="P240" s="12">
        <f t="shared" ref="P240" si="471">IF(P239&gt;0,P239/P238," ")</f>
        <v>2.1015081463537126</v>
      </c>
      <c r="Q240" s="12">
        <f>IF(Q239&gt;0,Q239/Q238," ")</f>
        <v>3.4768534632788026</v>
      </c>
      <c r="R240" s="12">
        <f t="shared" ref="R240:T240" si="472">IF(R239&gt;0,R239/R238," ")</f>
        <v>2.3976055133558027</v>
      </c>
      <c r="S240" s="12">
        <f t="shared" si="472"/>
        <v>1.2402900451267018</v>
      </c>
      <c r="T240" s="12">
        <f t="shared" si="472"/>
        <v>2.4471899954798855</v>
      </c>
    </row>
    <row r="241" spans="2:20" ht="15" customHeight="1" x14ac:dyDescent="0.15">
      <c r="B241" s="125"/>
      <c r="C241" s="60" t="s">
        <v>96</v>
      </c>
      <c r="D241" s="12">
        <f>IF(D239&gt;0,D239/D237," ")</f>
        <v>10.662731871838112</v>
      </c>
      <c r="E241" s="12">
        <f t="shared" ref="E241:O241" si="473">IF(E239&gt;0,E239/E237," ")</f>
        <v>50.491228070175438</v>
      </c>
      <c r="F241" s="12">
        <f t="shared" si="473"/>
        <v>6.9884792626728114</v>
      </c>
      <c r="G241" s="12">
        <f t="shared" si="473"/>
        <v>4.2969328397673188</v>
      </c>
      <c r="H241" s="12">
        <f t="shared" si="473"/>
        <v>2.5214058432166619</v>
      </c>
      <c r="I241" s="12">
        <f t="shared" si="473"/>
        <v>1.4374742904154669</v>
      </c>
      <c r="J241" s="12">
        <f t="shared" si="473"/>
        <v>0.95316543039503188</v>
      </c>
      <c r="K241" s="12">
        <f t="shared" si="473"/>
        <v>1.4736694284510603</v>
      </c>
      <c r="L241" s="12">
        <f t="shared" si="473"/>
        <v>5.0080226521944313</v>
      </c>
      <c r="M241" s="12">
        <f t="shared" si="473"/>
        <v>6.8683651804670909</v>
      </c>
      <c r="N241" s="12">
        <f t="shared" si="473"/>
        <v>12.581834532374101</v>
      </c>
      <c r="O241" s="12">
        <f t="shared" si="473"/>
        <v>3.5382577987051205</v>
      </c>
      <c r="P241" s="12">
        <f t="shared" ref="P241" si="474">IF(P239&gt;0,P239/P237," ")</f>
        <v>2.887968658019203</v>
      </c>
      <c r="Q241" s="12">
        <f>IF(Q239&gt;0,Q239/Q237," ")</f>
        <v>11.719593273367227</v>
      </c>
      <c r="R241" s="12">
        <f t="shared" ref="R241:S241" si="475">IF(R239&gt;0,R239/R237," ")</f>
        <v>2.3340842311459356</v>
      </c>
      <c r="S241" s="12">
        <f t="shared" si="475"/>
        <v>1.5434866084285304</v>
      </c>
      <c r="T241" s="12">
        <f>IF(T239&gt;0,T239/T237," ")</f>
        <v>5.9581804842259718</v>
      </c>
    </row>
    <row r="242" spans="2:20" ht="15" customHeight="1" x14ac:dyDescent="0.15">
      <c r="B242" s="125"/>
      <c r="C242" s="60" t="s">
        <v>98</v>
      </c>
      <c r="D242" s="12">
        <f>IF(D239&gt;0,D239/D236," ")</f>
        <v>0.68165157395429066</v>
      </c>
      <c r="E242" s="12">
        <f t="shared" ref="E242:O242" si="476">IF(E239&gt;0,E239/E236," ")</f>
        <v>0.75946694814619342</v>
      </c>
      <c r="F242" s="12">
        <f t="shared" si="476"/>
        <v>0.87620973566372962</v>
      </c>
      <c r="G242" s="12">
        <f t="shared" si="476"/>
        <v>0.69217991311014571</v>
      </c>
      <c r="H242" s="12">
        <f t="shared" si="476"/>
        <v>0.79003897398712952</v>
      </c>
      <c r="I242" s="12">
        <f t="shared" si="476"/>
        <v>0.9477252695097973</v>
      </c>
      <c r="J242" s="12">
        <f t="shared" si="476"/>
        <v>0.96481578487864506</v>
      </c>
      <c r="K242" s="12">
        <f t="shared" si="476"/>
        <v>1.0338916256157635</v>
      </c>
      <c r="L242" s="12">
        <f t="shared" si="476"/>
        <v>1.1156433978132885</v>
      </c>
      <c r="M242" s="12">
        <f t="shared" si="476"/>
        <v>0.70679484378413804</v>
      </c>
      <c r="N242" s="12">
        <f t="shared" si="476"/>
        <v>1.5900670530742129</v>
      </c>
      <c r="O242" s="12">
        <f t="shared" si="476"/>
        <v>5.0074968763015413</v>
      </c>
      <c r="P242" s="12">
        <f t="shared" ref="P242" si="477">IF(P239&gt;0,P239/P236," ")</f>
        <v>0.94819485080943466</v>
      </c>
      <c r="Q242" s="12">
        <f>IF(Q239&gt;0,Q239/Q236," ")</f>
        <v>0.78283699059561129</v>
      </c>
      <c r="R242" s="12">
        <f t="shared" ref="R242" si="478">IF(R239&gt;0,R239/R236," ")</f>
        <v>0.79050636060570878</v>
      </c>
      <c r="S242" s="12">
        <f>IF(S239&gt;0,S239/S236," ")</f>
        <v>1.0334554569996144</v>
      </c>
      <c r="T242" s="12">
        <f t="shared" ref="T242" si="479">IF(T239&gt;0,T239/T236," ")</f>
        <v>1.5959516556942124</v>
      </c>
    </row>
    <row r="243" spans="2:20" ht="15" customHeight="1" x14ac:dyDescent="0.15">
      <c r="B243" s="3"/>
      <c r="C243" s="3"/>
      <c r="D243" s="4"/>
      <c r="E243" s="4"/>
      <c r="F243" s="4"/>
      <c r="P243" s="4"/>
    </row>
    <row r="244" spans="2:20" ht="15" customHeight="1" x14ac:dyDescent="0.15">
      <c r="B244" s="125" t="s">
        <v>59</v>
      </c>
      <c r="C244" s="33" t="s">
        <v>0</v>
      </c>
      <c r="D244" s="14" t="s">
        <v>1</v>
      </c>
      <c r="E244" s="14" t="s">
        <v>2</v>
      </c>
      <c r="F244" s="14" t="s">
        <v>3</v>
      </c>
      <c r="G244" s="14" t="s">
        <v>4</v>
      </c>
      <c r="H244" s="14" t="s">
        <v>5</v>
      </c>
      <c r="I244" s="14" t="s">
        <v>6</v>
      </c>
      <c r="J244" s="14" t="s">
        <v>7</v>
      </c>
      <c r="K244" s="14" t="s">
        <v>8</v>
      </c>
      <c r="L244" s="14" t="s">
        <v>9</v>
      </c>
      <c r="M244" s="14" t="s">
        <v>10</v>
      </c>
      <c r="N244" s="14" t="s">
        <v>11</v>
      </c>
      <c r="O244" s="14" t="s">
        <v>12</v>
      </c>
      <c r="P244" s="74" t="s">
        <v>21</v>
      </c>
      <c r="Q244" s="74" t="s">
        <v>22</v>
      </c>
      <c r="R244" s="74" t="s">
        <v>23</v>
      </c>
      <c r="S244" s="74" t="s">
        <v>24</v>
      </c>
      <c r="T244" s="74" t="s">
        <v>25</v>
      </c>
    </row>
    <row r="245" spans="2:20" ht="15" customHeight="1" x14ac:dyDescent="0.15">
      <c r="B245" s="125"/>
      <c r="C245" s="33" t="s">
        <v>27</v>
      </c>
      <c r="D245" s="15">
        <v>5332</v>
      </c>
      <c r="E245" s="15">
        <v>8198</v>
      </c>
      <c r="F245" s="15">
        <v>2866</v>
      </c>
      <c r="G245" s="15">
        <v>6898</v>
      </c>
      <c r="H245" s="15">
        <v>8202</v>
      </c>
      <c r="I245" s="15">
        <v>5254</v>
      </c>
      <c r="J245" s="15">
        <v>3840</v>
      </c>
      <c r="K245" s="15">
        <v>2902</v>
      </c>
      <c r="L245" s="15">
        <v>3332</v>
      </c>
      <c r="M245" s="15">
        <v>2439</v>
      </c>
      <c r="N245" s="15">
        <v>2631</v>
      </c>
      <c r="O245" s="15">
        <v>2748</v>
      </c>
      <c r="P245" s="10">
        <f>SUM(D245:O245)</f>
        <v>54642</v>
      </c>
      <c r="Q245" s="10">
        <f>SUM(D245:F245)</f>
        <v>16396</v>
      </c>
      <c r="R245" s="10">
        <f>SUM(G245:I245)</f>
        <v>20354</v>
      </c>
      <c r="S245" s="10">
        <f>SUM(J245:L245)</f>
        <v>10074</v>
      </c>
      <c r="T245" s="10">
        <f>SUM(M245:O245)</f>
        <v>7818</v>
      </c>
    </row>
    <row r="246" spans="2:20" ht="15" customHeight="1" x14ac:dyDescent="0.15">
      <c r="B246" s="125"/>
      <c r="C246" s="33" t="s">
        <v>13</v>
      </c>
      <c r="D246" s="15">
        <v>2956</v>
      </c>
      <c r="E246" s="15">
        <v>4234</v>
      </c>
      <c r="F246" s="15">
        <v>3777</v>
      </c>
      <c r="G246" s="15">
        <v>6010</v>
      </c>
      <c r="H246" s="15">
        <v>8201</v>
      </c>
      <c r="I246" s="15">
        <v>6692</v>
      </c>
      <c r="J246" s="15">
        <v>4608</v>
      </c>
      <c r="K246" s="15">
        <v>4529</v>
      </c>
      <c r="L246" s="15">
        <v>4390</v>
      </c>
      <c r="M246" s="15">
        <v>2805</v>
      </c>
      <c r="N246" s="15">
        <v>4706</v>
      </c>
      <c r="O246" s="15">
        <v>2972</v>
      </c>
      <c r="P246" s="10">
        <f>SUM(D246:O246)</f>
        <v>55880</v>
      </c>
      <c r="Q246" s="10">
        <f>SUM(D246:F246)</f>
        <v>10967</v>
      </c>
      <c r="R246" s="10">
        <f>SUM(G246:I246)</f>
        <v>20903</v>
      </c>
      <c r="S246" s="10">
        <f>SUM(J246:L246)</f>
        <v>13527</v>
      </c>
      <c r="T246" s="10">
        <f>SUM(M246:O246)</f>
        <v>10483</v>
      </c>
    </row>
    <row r="247" spans="2:20" ht="15" customHeight="1" x14ac:dyDescent="0.15">
      <c r="B247" s="125"/>
      <c r="C247" s="33" t="s">
        <v>26</v>
      </c>
      <c r="D247" s="16">
        <v>2380</v>
      </c>
      <c r="E247" s="16">
        <v>5002</v>
      </c>
      <c r="F247" s="16">
        <v>5187</v>
      </c>
      <c r="G247" s="16">
        <v>6463</v>
      </c>
      <c r="H247" s="16">
        <v>6292</v>
      </c>
      <c r="I247" s="16">
        <v>3313</v>
      </c>
      <c r="J247" s="16">
        <v>3017</v>
      </c>
      <c r="K247" s="16">
        <v>3258</v>
      </c>
      <c r="L247" s="16">
        <v>3334</v>
      </c>
      <c r="M247" s="16">
        <v>2505</v>
      </c>
      <c r="N247" s="16">
        <v>4641</v>
      </c>
      <c r="O247" s="16">
        <v>2084</v>
      </c>
      <c r="P247" s="10">
        <f>SUM(D247:O247)</f>
        <v>47476</v>
      </c>
      <c r="Q247" s="10">
        <f>SUM(D247:F247)</f>
        <v>12569</v>
      </c>
      <c r="R247" s="10">
        <f>SUM(G247:I247)</f>
        <v>16068</v>
      </c>
      <c r="S247" s="10">
        <f>SUM(J247:L247)</f>
        <v>9609</v>
      </c>
      <c r="T247" s="10">
        <f>SUM(M247:O247)</f>
        <v>9230</v>
      </c>
    </row>
    <row r="248" spans="2:20" ht="15" customHeight="1" x14ac:dyDescent="0.15">
      <c r="B248" s="125"/>
      <c r="C248" s="33" t="s">
        <v>28</v>
      </c>
      <c r="D248" s="11">
        <v>1543</v>
      </c>
      <c r="E248" s="11">
        <v>3905</v>
      </c>
      <c r="F248" s="11">
        <v>4934</v>
      </c>
      <c r="G248" s="11">
        <v>7548</v>
      </c>
      <c r="H248" s="11">
        <v>10602</v>
      </c>
      <c r="I248" s="11">
        <v>5967</v>
      </c>
      <c r="J248" s="11">
        <v>5132</v>
      </c>
      <c r="K248" s="11">
        <v>4616</v>
      </c>
      <c r="L248" s="11">
        <v>4661</v>
      </c>
      <c r="M248" s="11">
        <v>4823</v>
      </c>
      <c r="N248" s="11">
        <v>5196</v>
      </c>
      <c r="O248" s="11">
        <v>4995</v>
      </c>
      <c r="P248" s="10">
        <f>SUM(D248:O248)</f>
        <v>63922</v>
      </c>
      <c r="Q248" s="10">
        <f>SUM(D248:F248)</f>
        <v>10382</v>
      </c>
      <c r="R248" s="10">
        <f>SUM(G248:I248)</f>
        <v>24117</v>
      </c>
      <c r="S248" s="10">
        <f>SUM(J248:L248)</f>
        <v>14409</v>
      </c>
      <c r="T248" s="10">
        <f>SUM(M248:O248)</f>
        <v>15014</v>
      </c>
    </row>
    <row r="249" spans="2:20" ht="15" customHeight="1" x14ac:dyDescent="0.15">
      <c r="B249" s="125"/>
      <c r="C249" s="33" t="s">
        <v>29</v>
      </c>
      <c r="D249" s="11">
        <v>5444</v>
      </c>
      <c r="E249" s="11">
        <v>7763</v>
      </c>
      <c r="F249" s="11">
        <v>6873</v>
      </c>
      <c r="G249" s="11">
        <v>9025</v>
      </c>
      <c r="H249" s="11">
        <v>10428</v>
      </c>
      <c r="I249" s="11">
        <v>7334</v>
      </c>
      <c r="J249" s="11">
        <v>5970</v>
      </c>
      <c r="K249" s="11">
        <v>3739</v>
      </c>
      <c r="L249" s="11">
        <v>3929</v>
      </c>
      <c r="M249" s="11">
        <v>2948</v>
      </c>
      <c r="N249" s="11">
        <v>4626</v>
      </c>
      <c r="O249" s="11">
        <v>3591</v>
      </c>
      <c r="P249" s="38">
        <f>IF(D249*E249*F249*G249*H249*I249*J249*K249*L249*M249*N249*O249&gt;0,SUM(D249:O249),0)</f>
        <v>71670</v>
      </c>
      <c r="Q249" s="38">
        <f>IF(D249*E249*F249&gt;0,SUM(D249:F249),0)</f>
        <v>20080</v>
      </c>
      <c r="R249" s="38">
        <f>IF(G249*H249*I249&gt;0,SUM(G249:I249),0)</f>
        <v>26787</v>
      </c>
      <c r="S249" s="38">
        <f>IF(J249*K249*L249&gt;0,SUM(J249:L249),0)</f>
        <v>13638</v>
      </c>
      <c r="T249" s="38">
        <f>IF(M249*N249*O249&gt;0,SUM(M249:O249),0)</f>
        <v>11165</v>
      </c>
    </row>
    <row r="250" spans="2:20" ht="15" customHeight="1" x14ac:dyDescent="0.15">
      <c r="B250" s="125"/>
      <c r="C250" s="33" t="s">
        <v>30</v>
      </c>
      <c r="D250" s="11">
        <v>3907</v>
      </c>
      <c r="E250" s="11">
        <v>5966</v>
      </c>
      <c r="F250" s="11">
        <v>8457</v>
      </c>
      <c r="G250" s="11">
        <v>11844</v>
      </c>
      <c r="H250" s="11">
        <v>11377</v>
      </c>
      <c r="I250" s="11">
        <v>6805</v>
      </c>
      <c r="J250" s="11">
        <v>5681</v>
      </c>
      <c r="K250" s="11">
        <v>4525</v>
      </c>
      <c r="L250" s="11">
        <v>5243</v>
      </c>
      <c r="M250" s="11">
        <v>4413</v>
      </c>
      <c r="N250" s="11">
        <v>6002</v>
      </c>
      <c r="O250" s="11">
        <v>3982</v>
      </c>
      <c r="P250" s="38">
        <f>IF(D250*E250*F250*G250*H250*I250*J250*K250*L250*M250*N250*O250&gt;0,SUM(D250:O250),0)</f>
        <v>78202</v>
      </c>
      <c r="Q250" s="38">
        <f>IF(D250*E250*F250&gt;0,SUM(D250:F250),0)</f>
        <v>18330</v>
      </c>
      <c r="R250" s="38">
        <f>IF(G250*H250*I250&gt;0,SUM(G250:I250),0)</f>
        <v>30026</v>
      </c>
      <c r="S250" s="38">
        <f>IF(J250*K250*L250&gt;0,SUM(J250:L250),0)</f>
        <v>15449</v>
      </c>
      <c r="T250" s="38">
        <f>IF(M250*N250*O250&gt;0,SUM(M250:O250),0)</f>
        <v>14397</v>
      </c>
    </row>
    <row r="251" spans="2:20" ht="15" customHeight="1" x14ac:dyDescent="0.15">
      <c r="B251" s="125"/>
      <c r="C251" s="33" t="s">
        <v>31</v>
      </c>
      <c r="D251" s="11">
        <v>4187</v>
      </c>
      <c r="E251" s="11">
        <v>6789</v>
      </c>
      <c r="F251" s="11">
        <v>7469</v>
      </c>
      <c r="G251" s="11">
        <v>11642</v>
      </c>
      <c r="H251" s="11">
        <v>10188</v>
      </c>
      <c r="I251" s="11">
        <v>6905</v>
      </c>
      <c r="J251" s="11">
        <v>6884</v>
      </c>
      <c r="K251" s="11">
        <v>5515</v>
      </c>
      <c r="L251" s="11">
        <v>6724</v>
      </c>
      <c r="M251" s="11">
        <v>4332</v>
      </c>
      <c r="N251" s="11">
        <v>7405</v>
      </c>
      <c r="O251" s="11">
        <v>5127</v>
      </c>
      <c r="P251" s="38">
        <f>IF(D251*E251*F251*G251*H251*I251*J251*K251*L251*M251*N251*O251&gt;0,SUM(D251:O251),0)</f>
        <v>83167</v>
      </c>
      <c r="Q251" s="38">
        <f>IF(D251*E251*F251&gt;0,SUM(D251:F251),0)</f>
        <v>18445</v>
      </c>
      <c r="R251" s="38">
        <f>IF(G251*H251*I251&gt;0,SUM(G251:I251),0)</f>
        <v>28735</v>
      </c>
      <c r="S251" s="38">
        <f>IF(J251*K251*L251&gt;0,SUM(J251:L251),0)</f>
        <v>19123</v>
      </c>
      <c r="T251" s="38">
        <f>IF(M251*N251*O251&gt;0,SUM(M251:O251),0)</f>
        <v>16864</v>
      </c>
    </row>
    <row r="252" spans="2:20" ht="15" customHeight="1" x14ac:dyDescent="0.15">
      <c r="B252" s="125"/>
      <c r="C252" s="33" t="s">
        <v>34</v>
      </c>
      <c r="D252" s="11">
        <v>5822</v>
      </c>
      <c r="E252" s="11">
        <v>8703</v>
      </c>
      <c r="F252" s="11">
        <v>7276</v>
      </c>
      <c r="G252" s="11">
        <v>12082</v>
      </c>
      <c r="H252" s="11">
        <v>12263</v>
      </c>
      <c r="I252" s="11">
        <v>8211</v>
      </c>
      <c r="J252" s="11">
        <v>8056</v>
      </c>
      <c r="K252" s="11">
        <v>5275</v>
      </c>
      <c r="L252" s="11">
        <v>6795</v>
      </c>
      <c r="M252" s="11">
        <v>5734</v>
      </c>
      <c r="N252" s="11">
        <v>6974</v>
      </c>
      <c r="O252" s="11">
        <v>4577</v>
      </c>
      <c r="P252" s="38">
        <f>IF(D252*E252*F252*G252*H252*I252*J252*K252*L252*M252*N252*O252&gt;0,SUM(D252:O252),0)</f>
        <v>91768</v>
      </c>
      <c r="Q252" s="38">
        <f>IF(D252*E252*F252&gt;0,SUM(D252:F252),0)</f>
        <v>21801</v>
      </c>
      <c r="R252" s="38">
        <f>IF(G252*H252*I252&gt;0,SUM(G252:I252),0)</f>
        <v>32556</v>
      </c>
      <c r="S252" s="38">
        <f>IF(J252*K252*L252&gt;0,SUM(J252:L252),0)</f>
        <v>20126</v>
      </c>
      <c r="T252" s="38">
        <f>IF(M252*N252*O252&gt;0,SUM(M252:O252),0)</f>
        <v>17285</v>
      </c>
    </row>
    <row r="253" spans="2:20" ht="15" customHeight="1" x14ac:dyDescent="0.15">
      <c r="B253" s="125"/>
      <c r="C253" s="83" t="s">
        <v>35</v>
      </c>
      <c r="D253" s="40">
        <v>5383</v>
      </c>
      <c r="E253" s="40">
        <v>8301</v>
      </c>
      <c r="F253" s="40">
        <v>8037</v>
      </c>
      <c r="G253" s="40">
        <v>12165</v>
      </c>
      <c r="H253" s="40">
        <v>12970</v>
      </c>
      <c r="I253" s="40">
        <v>9493</v>
      </c>
      <c r="J253" s="40">
        <v>8326</v>
      </c>
      <c r="K253" s="40">
        <v>5212</v>
      </c>
      <c r="L253" s="40">
        <v>6794</v>
      </c>
      <c r="M253" s="40">
        <v>6411</v>
      </c>
      <c r="N253" s="40">
        <v>5987</v>
      </c>
      <c r="O253" s="40">
        <v>5252</v>
      </c>
      <c r="P253" s="38">
        <f>IF(D253*E253*F253*G253*H253*I253*J253*K253*L253*M253*N253*O253&gt;0,SUM(D253:O253),0)</f>
        <v>94331</v>
      </c>
      <c r="Q253" s="38">
        <f>IF(D253*E253*F253&gt;0,SUM(D253:F253),0)</f>
        <v>21721</v>
      </c>
      <c r="R253" s="38">
        <f>IF(G253*H253*I253&gt;0,SUM(G253:I253),0)</f>
        <v>34628</v>
      </c>
      <c r="S253" s="38">
        <f>IF(J253*K253*L253&gt;0,SUM(J253:L253),0)</f>
        <v>20332</v>
      </c>
      <c r="T253" s="38">
        <f>IF(M253*N253*O253&gt;0,SUM(M253:O253),0)</f>
        <v>17650</v>
      </c>
    </row>
    <row r="254" spans="2:20" ht="15" customHeight="1" x14ac:dyDescent="0.15">
      <c r="B254" s="125"/>
      <c r="C254" s="33" t="s">
        <v>36</v>
      </c>
      <c r="D254" s="40">
        <v>5785</v>
      </c>
      <c r="E254" s="40">
        <v>8943</v>
      </c>
      <c r="F254" s="40">
        <v>7954</v>
      </c>
      <c r="G254" s="40">
        <v>11451</v>
      </c>
      <c r="H254" s="40">
        <v>12000</v>
      </c>
      <c r="I254" s="40">
        <v>9018</v>
      </c>
      <c r="J254" s="40">
        <v>9193</v>
      </c>
      <c r="K254" s="40">
        <v>5269</v>
      </c>
      <c r="L254" s="40">
        <v>6551</v>
      </c>
      <c r="M254" s="40">
        <v>5931</v>
      </c>
      <c r="N254" s="40">
        <v>6589</v>
      </c>
      <c r="O254" s="40">
        <v>4846</v>
      </c>
      <c r="P254" s="38">
        <f t="shared" ref="P254:P255" si="480">IF(D254*E254*F254*G254*H254*I254*J254*K254*L254*M254*N254*O254&gt;0,SUM(D254:O254),0)</f>
        <v>93530</v>
      </c>
      <c r="Q254" s="38">
        <f t="shared" ref="Q254:Q255" si="481">IF(D254*E254*F254&gt;0,SUM(D254:F254),0)</f>
        <v>22682</v>
      </c>
      <c r="R254" s="38">
        <f t="shared" ref="R254:R255" si="482">IF(G254*H254*I254&gt;0,SUM(G254:I254),0)</f>
        <v>32469</v>
      </c>
      <c r="S254" s="38">
        <f t="shared" ref="S254:S255" si="483">IF(J254*K254*L254&gt;0,SUM(J254:L254),0)</f>
        <v>21013</v>
      </c>
      <c r="T254" s="38">
        <f t="shared" ref="T254:T255" si="484">IF(M254*N254*O254&gt;0,SUM(M254:O254),0)</f>
        <v>17366</v>
      </c>
    </row>
    <row r="255" spans="2:20" ht="15" customHeight="1" x14ac:dyDescent="0.15">
      <c r="B255" s="125"/>
      <c r="C255" s="33" t="s">
        <v>37</v>
      </c>
      <c r="D255" s="40">
        <v>6042</v>
      </c>
      <c r="E255" s="40">
        <v>7969</v>
      </c>
      <c r="F255" s="40">
        <v>7864</v>
      </c>
      <c r="G255" s="40">
        <v>10667</v>
      </c>
      <c r="H255" s="40">
        <v>12386</v>
      </c>
      <c r="I255" s="40">
        <v>6563</v>
      </c>
      <c r="J255" s="40">
        <v>7922</v>
      </c>
      <c r="K255" s="40">
        <v>5678</v>
      </c>
      <c r="L255" s="40">
        <v>6658</v>
      </c>
      <c r="M255" s="40">
        <v>5351</v>
      </c>
      <c r="N255" s="40">
        <v>5894</v>
      </c>
      <c r="O255" s="75">
        <v>5189</v>
      </c>
      <c r="P255" s="38">
        <f t="shared" si="480"/>
        <v>88183</v>
      </c>
      <c r="Q255" s="38">
        <f t="shared" si="481"/>
        <v>21875</v>
      </c>
      <c r="R255" s="38">
        <f t="shared" si="482"/>
        <v>29616</v>
      </c>
      <c r="S255" s="38">
        <f t="shared" si="483"/>
        <v>20258</v>
      </c>
      <c r="T255" s="38">
        <f t="shared" si="484"/>
        <v>16434</v>
      </c>
    </row>
    <row r="256" spans="2:20" ht="15" customHeight="1" x14ac:dyDescent="0.15">
      <c r="B256" s="125"/>
      <c r="C256" s="83" t="s">
        <v>38</v>
      </c>
      <c r="D256" s="40">
        <v>6788</v>
      </c>
      <c r="E256" s="40">
        <v>9627</v>
      </c>
      <c r="F256" s="40">
        <v>7711</v>
      </c>
      <c r="G256" s="40">
        <v>9713</v>
      </c>
      <c r="H256" s="40">
        <v>10661</v>
      </c>
      <c r="I256" s="40">
        <v>8731</v>
      </c>
      <c r="J256" s="40">
        <v>7536</v>
      </c>
      <c r="K256" s="40">
        <v>6091</v>
      </c>
      <c r="L256" s="40">
        <v>5412</v>
      </c>
      <c r="M256" s="40">
        <v>4710</v>
      </c>
      <c r="N256" s="40">
        <v>3950</v>
      </c>
      <c r="O256" s="40">
        <v>619</v>
      </c>
      <c r="P256" s="38">
        <f t="shared" ref="P256" si="485">IF(D256*E256*F256*G256*H256*I256*J256*K256*L256*M256*N256*O256&gt;0,SUM(D256:O256),0)</f>
        <v>81549</v>
      </c>
      <c r="Q256" s="38">
        <f t="shared" ref="Q256" si="486">IF(D256*E256*F256&gt;0,SUM(D256:F256),0)</f>
        <v>24126</v>
      </c>
      <c r="R256" s="38">
        <f t="shared" ref="R256" si="487">IF(G256*H256*I256&gt;0,SUM(G256:I256),0)</f>
        <v>29105</v>
      </c>
      <c r="S256" s="38">
        <f t="shared" ref="S256" si="488">IF(J256*K256*L256&gt;0,SUM(J256:L256),0)</f>
        <v>19039</v>
      </c>
      <c r="T256" s="38">
        <f t="shared" ref="T256" si="489">IF(M256*N256*O256&gt;0,SUM(M256:O256),0)</f>
        <v>9279</v>
      </c>
    </row>
    <row r="257" spans="2:20" ht="15" customHeight="1" x14ac:dyDescent="0.15">
      <c r="B257" s="125"/>
      <c r="C257" s="83" t="s">
        <v>41</v>
      </c>
      <c r="D257" s="40">
        <v>219</v>
      </c>
      <c r="E257" s="95">
        <v>0</v>
      </c>
      <c r="F257" s="40">
        <v>745</v>
      </c>
      <c r="G257" s="40">
        <v>2373</v>
      </c>
      <c r="H257" s="40">
        <v>3921</v>
      </c>
      <c r="I257" s="40">
        <v>4182</v>
      </c>
      <c r="J257" s="40">
        <v>5477</v>
      </c>
      <c r="K257" s="40">
        <v>4116</v>
      </c>
      <c r="L257" s="40">
        <v>615</v>
      </c>
      <c r="M257" s="40">
        <v>436</v>
      </c>
      <c r="N257" s="40">
        <v>508</v>
      </c>
      <c r="O257" s="40">
        <v>1103</v>
      </c>
      <c r="P257" s="38">
        <v>23695</v>
      </c>
      <c r="Q257" s="38">
        <f>SUM(D257:F257)</f>
        <v>964</v>
      </c>
      <c r="R257" s="38">
        <f t="shared" ref="R257" si="490">IF(G257*H257*I257&gt;0,SUM(G257:I257),0)</f>
        <v>10476</v>
      </c>
      <c r="S257" s="38">
        <f t="shared" ref="S257:S258" si="491">IF(J257*K257*L257&gt;0,SUM(J257:L257),0)</f>
        <v>10208</v>
      </c>
      <c r="T257" s="38">
        <f t="shared" ref="T257:T258" si="492">IF(M257*N257*O257&gt;0,SUM(M257:O257),0)</f>
        <v>2047</v>
      </c>
    </row>
    <row r="258" spans="2:20" ht="15" customHeight="1" x14ac:dyDescent="0.15">
      <c r="B258" s="125"/>
      <c r="C258" s="83" t="s">
        <v>42</v>
      </c>
      <c r="D258" s="40">
        <v>896</v>
      </c>
      <c r="E258" s="11">
        <v>1330</v>
      </c>
      <c r="F258" s="40">
        <v>1319</v>
      </c>
      <c r="G258" s="40">
        <v>3497</v>
      </c>
      <c r="H258" s="40">
        <v>4075</v>
      </c>
      <c r="I258" s="40">
        <v>2701</v>
      </c>
      <c r="J258" s="40">
        <v>3614</v>
      </c>
      <c r="K258" s="40">
        <v>3200</v>
      </c>
      <c r="L258" s="40">
        <v>2412</v>
      </c>
      <c r="M258" s="40">
        <v>1417</v>
      </c>
      <c r="N258" s="40">
        <v>1027</v>
      </c>
      <c r="O258" s="40">
        <v>2167</v>
      </c>
      <c r="P258" s="38">
        <f>IF(D258*E258*F258*G258*H258*I258*J258*K258*L258*M258*N258*O258&gt;0,SUM(D258:O258),0)</f>
        <v>27655</v>
      </c>
      <c r="Q258" s="38">
        <f>SUM(D258:F258)</f>
        <v>3545</v>
      </c>
      <c r="R258" s="38">
        <f>SUM(G258:I258)</f>
        <v>10273</v>
      </c>
      <c r="S258" s="38">
        <f t="shared" si="491"/>
        <v>9226</v>
      </c>
      <c r="T258" s="38">
        <f t="shared" si="492"/>
        <v>4611</v>
      </c>
    </row>
    <row r="259" spans="2:20" ht="15" customHeight="1" x14ac:dyDescent="0.15">
      <c r="B259" s="125"/>
      <c r="C259" s="83" t="s">
        <v>90</v>
      </c>
      <c r="D259" s="40">
        <v>2175</v>
      </c>
      <c r="E259" s="11">
        <v>4536</v>
      </c>
      <c r="F259" s="40">
        <v>5365</v>
      </c>
      <c r="G259" s="40">
        <v>8036</v>
      </c>
      <c r="H259" s="40">
        <v>10039</v>
      </c>
      <c r="I259" s="40">
        <v>7324</v>
      </c>
      <c r="J259" s="40">
        <v>4964</v>
      </c>
      <c r="K259" s="40">
        <v>3919</v>
      </c>
      <c r="L259" s="40">
        <v>4826</v>
      </c>
      <c r="M259" s="40">
        <v>3183</v>
      </c>
      <c r="N259" s="40">
        <v>3964</v>
      </c>
      <c r="O259" s="40">
        <v>4124</v>
      </c>
      <c r="P259" s="38">
        <f>IF(D259*E259*F259*G259*H259*I259*J259*K259*L259*M259*N259*O259&gt;0,SUM(D259:O259),0)</f>
        <v>62455</v>
      </c>
      <c r="Q259" s="38">
        <f t="shared" ref="Q259" si="493">IF(D259*E259*F259&gt;0,SUM(D259:F259),0)</f>
        <v>12076</v>
      </c>
      <c r="R259" s="38">
        <f>IF(G259*H259*I259&gt;0,SUM(G259:I259),0)</f>
        <v>25399</v>
      </c>
      <c r="S259" s="38">
        <f>IF(J259*K259*L259&gt;0,SUM(J259:L259),0)</f>
        <v>13709</v>
      </c>
      <c r="T259" s="38">
        <f>IF(M259*N259*O259&gt;0,SUM(M259:O259),0)</f>
        <v>11271</v>
      </c>
    </row>
    <row r="260" spans="2:20" ht="15" customHeight="1" x14ac:dyDescent="0.15">
      <c r="B260" s="125"/>
      <c r="C260" s="60" t="s">
        <v>93</v>
      </c>
      <c r="D260" s="12">
        <f>IF(D259&gt;0,D259/D258," ")</f>
        <v>2.4274553571428572</v>
      </c>
      <c r="E260" s="12">
        <f t="shared" ref="E260:O260" si="494">IF(E259&gt;0,E259/E258," ")</f>
        <v>3.4105263157894736</v>
      </c>
      <c r="F260" s="12">
        <f t="shared" si="494"/>
        <v>4.0674753601213043</v>
      </c>
      <c r="G260" s="12">
        <f t="shared" si="494"/>
        <v>2.2979696883042608</v>
      </c>
      <c r="H260" s="12">
        <f t="shared" si="494"/>
        <v>2.4635582822085889</v>
      </c>
      <c r="I260" s="12">
        <f t="shared" si="494"/>
        <v>2.7115883006293964</v>
      </c>
      <c r="J260" s="12">
        <f t="shared" si="494"/>
        <v>1.3735473159933591</v>
      </c>
      <c r="K260" s="12">
        <f t="shared" si="494"/>
        <v>1.2246874999999999</v>
      </c>
      <c r="L260" s="12">
        <f t="shared" si="494"/>
        <v>2.0008291873963517</v>
      </c>
      <c r="M260" s="12">
        <f t="shared" si="494"/>
        <v>2.2462949894142556</v>
      </c>
      <c r="N260" s="12">
        <f t="shared" si="494"/>
        <v>3.8597857838364167</v>
      </c>
      <c r="O260" s="12">
        <f t="shared" si="494"/>
        <v>1.9030918320258421</v>
      </c>
      <c r="P260" s="12">
        <f t="shared" ref="P260" si="495">IF(P259&gt;0,P259/P258," ")</f>
        <v>2.2583619598625928</v>
      </c>
      <c r="Q260" s="12">
        <f>IF(Q259&gt;0,Q259/Q258," ")</f>
        <v>3.4064880112834981</v>
      </c>
      <c r="R260" s="12">
        <f t="shared" ref="R260:T260" si="496">IF(R259&gt;0,R259/R258," ")</f>
        <v>2.4724033875206852</v>
      </c>
      <c r="S260" s="12">
        <f t="shared" si="496"/>
        <v>1.4859093865163668</v>
      </c>
      <c r="T260" s="12">
        <f t="shared" si="496"/>
        <v>2.4443721535458685</v>
      </c>
    </row>
    <row r="261" spans="2:20" ht="15" customHeight="1" x14ac:dyDescent="0.15">
      <c r="B261" s="125"/>
      <c r="C261" s="60" t="s">
        <v>96</v>
      </c>
      <c r="D261" s="12">
        <f>IF(D259&gt;0,D259/D257," ")</f>
        <v>9.9315068493150687</v>
      </c>
      <c r="E261" s="12" t="e">
        <f t="shared" ref="E261:O261" si="497">IF(E259&gt;0,E259/E257," ")</f>
        <v>#DIV/0!</v>
      </c>
      <c r="F261" s="12">
        <f t="shared" si="497"/>
        <v>7.201342281879195</v>
      </c>
      <c r="G261" s="12">
        <f t="shared" si="497"/>
        <v>3.3864306784660765</v>
      </c>
      <c r="H261" s="12">
        <f t="shared" si="497"/>
        <v>2.560316245855649</v>
      </c>
      <c r="I261" s="12">
        <f t="shared" si="497"/>
        <v>1.7513151602104255</v>
      </c>
      <c r="J261" s="12">
        <f t="shared" si="497"/>
        <v>0.90633558517436552</v>
      </c>
      <c r="K261" s="12">
        <f t="shared" si="497"/>
        <v>0.95213799805636545</v>
      </c>
      <c r="L261" s="12">
        <f t="shared" si="497"/>
        <v>7.847154471544715</v>
      </c>
      <c r="M261" s="12">
        <f t="shared" si="497"/>
        <v>7.3004587155963305</v>
      </c>
      <c r="N261" s="12">
        <f t="shared" si="497"/>
        <v>7.8031496062992129</v>
      </c>
      <c r="O261" s="12">
        <f t="shared" si="497"/>
        <v>3.7388939256572984</v>
      </c>
      <c r="P261" s="12">
        <f t="shared" ref="P261" si="498">IF(P259&gt;0,P259/P257," ")</f>
        <v>2.6357881409580082</v>
      </c>
      <c r="Q261" s="12">
        <f>IF(Q259&gt;0,Q259/Q257," ")</f>
        <v>12.526970954356846</v>
      </c>
      <c r="R261" s="12">
        <f t="shared" ref="R261:S261" si="499">IF(R259&gt;0,R259/R257," ")</f>
        <v>2.4244940817105767</v>
      </c>
      <c r="S261" s="12">
        <f t="shared" si="499"/>
        <v>1.3429663009404389</v>
      </c>
      <c r="T261" s="12">
        <f>IF(T259&gt;0,T259/T257," ")</f>
        <v>5.5061064973131408</v>
      </c>
    </row>
    <row r="262" spans="2:20" ht="15" customHeight="1" x14ac:dyDescent="0.15">
      <c r="B262" s="125"/>
      <c r="C262" s="60" t="s">
        <v>98</v>
      </c>
      <c r="D262" s="12">
        <f>IF(D259&gt;0,D259/D256," ")</f>
        <v>0.32041838538597522</v>
      </c>
      <c r="E262" s="12">
        <f t="shared" ref="E262:O262" si="500">IF(E259&gt;0,E259/E256," ")</f>
        <v>0.47117482081645373</v>
      </c>
      <c r="F262" s="12">
        <f t="shared" si="500"/>
        <v>0.69575930488911941</v>
      </c>
      <c r="G262" s="12">
        <f t="shared" si="500"/>
        <v>0.82734479563471641</v>
      </c>
      <c r="H262" s="12">
        <f t="shared" si="500"/>
        <v>0.94165650501829101</v>
      </c>
      <c r="I262" s="12">
        <f t="shared" si="500"/>
        <v>0.83885007444737147</v>
      </c>
      <c r="J262" s="12">
        <f t="shared" si="500"/>
        <v>0.65870488322717624</v>
      </c>
      <c r="K262" s="12">
        <f t="shared" si="500"/>
        <v>0.64340830733869647</v>
      </c>
      <c r="L262" s="12">
        <f t="shared" si="500"/>
        <v>0.89172209903917221</v>
      </c>
      <c r="M262" s="12">
        <f t="shared" si="500"/>
        <v>0.67579617834394901</v>
      </c>
      <c r="N262" s="12">
        <f t="shared" si="500"/>
        <v>1.0035443037974683</v>
      </c>
      <c r="O262" s="12">
        <f t="shared" si="500"/>
        <v>6.6623586429725368</v>
      </c>
      <c r="P262" s="12">
        <f t="shared" ref="P262" si="501">IF(P259&gt;0,P259/P256," ")</f>
        <v>0.76585856356301119</v>
      </c>
      <c r="Q262" s="12">
        <f>IF(Q259&gt;0,Q259/Q256," ")</f>
        <v>0.50053883776838271</v>
      </c>
      <c r="R262" s="12">
        <f t="shared" ref="R262" si="502">IF(R259&gt;0,R259/R256," ")</f>
        <v>0.87266792647311453</v>
      </c>
      <c r="S262" s="12">
        <f>IF(S259&gt;0,S259/S256," ")</f>
        <v>0.72004832186564416</v>
      </c>
      <c r="T262" s="12">
        <f t="shared" ref="T262" si="503">IF(T259&gt;0,T259/T256," ")</f>
        <v>1.2146783058519237</v>
      </c>
    </row>
    <row r="263" spans="2:20" ht="15" customHeight="1" x14ac:dyDescent="0.15">
      <c r="C263" s="3"/>
    </row>
    <row r="264" spans="2:20" ht="15" customHeight="1" x14ac:dyDescent="0.15">
      <c r="B264" s="125" t="s">
        <v>60</v>
      </c>
      <c r="C264" s="33" t="s">
        <v>0</v>
      </c>
      <c r="D264" s="74" t="s">
        <v>1</v>
      </c>
      <c r="E264" s="74" t="s">
        <v>2</v>
      </c>
      <c r="F264" s="74" t="s">
        <v>3</v>
      </c>
      <c r="G264" s="74" t="s">
        <v>4</v>
      </c>
      <c r="H264" s="74" t="s">
        <v>5</v>
      </c>
      <c r="I264" s="74" t="s">
        <v>6</v>
      </c>
      <c r="J264" s="74" t="s">
        <v>7</v>
      </c>
      <c r="K264" s="74" t="s">
        <v>8</v>
      </c>
      <c r="L264" s="74" t="s">
        <v>9</v>
      </c>
      <c r="M264" s="74" t="s">
        <v>10</v>
      </c>
      <c r="N264" s="74" t="s">
        <v>11</v>
      </c>
      <c r="O264" s="74" t="s">
        <v>12</v>
      </c>
      <c r="P264" s="74" t="s">
        <v>21</v>
      </c>
      <c r="Q264" s="74" t="s">
        <v>22</v>
      </c>
      <c r="R264" s="74" t="s">
        <v>23</v>
      </c>
      <c r="S264" s="74" t="s">
        <v>24</v>
      </c>
      <c r="T264" s="74" t="s">
        <v>25</v>
      </c>
    </row>
    <row r="265" spans="2:20" ht="15" customHeight="1" x14ac:dyDescent="0.15">
      <c r="B265" s="125"/>
      <c r="C265" s="33" t="s">
        <v>27</v>
      </c>
      <c r="D265" s="43">
        <v>110344</v>
      </c>
      <c r="E265" s="43">
        <v>178403</v>
      </c>
      <c r="F265" s="43">
        <v>153711</v>
      </c>
      <c r="G265" s="43">
        <v>137857</v>
      </c>
      <c r="H265" s="46">
        <v>214941</v>
      </c>
      <c r="I265" s="46">
        <v>168849</v>
      </c>
      <c r="J265" s="46">
        <v>172994</v>
      </c>
      <c r="K265" s="46">
        <v>65499</v>
      </c>
      <c r="L265" s="46">
        <v>46042</v>
      </c>
      <c r="M265" s="46">
        <v>50770</v>
      </c>
      <c r="N265" s="46">
        <v>50795</v>
      </c>
      <c r="O265" s="46">
        <v>72489</v>
      </c>
      <c r="P265" s="47">
        <f>SUM(D265:O265)</f>
        <v>1422694</v>
      </c>
      <c r="Q265" s="47">
        <f>SUM(D265:F265)</f>
        <v>442458</v>
      </c>
      <c r="R265" s="47">
        <f>SUM(G265:I265)</f>
        <v>521647</v>
      </c>
      <c r="S265" s="47">
        <f>SUM(J265:L265)</f>
        <v>284535</v>
      </c>
      <c r="T265" s="47">
        <f>SUM(M265:O265)</f>
        <v>174054</v>
      </c>
    </row>
    <row r="266" spans="2:20" ht="15" customHeight="1" x14ac:dyDescent="0.15">
      <c r="B266" s="125"/>
      <c r="C266" s="33" t="s">
        <v>13</v>
      </c>
      <c r="D266" s="43">
        <v>69856</v>
      </c>
      <c r="E266" s="43">
        <v>144477</v>
      </c>
      <c r="F266" s="43">
        <v>139309</v>
      </c>
      <c r="G266" s="43">
        <v>127609</v>
      </c>
      <c r="H266" s="46">
        <v>192491</v>
      </c>
      <c r="I266" s="46">
        <v>170865</v>
      </c>
      <c r="J266" s="46">
        <v>149402</v>
      </c>
      <c r="K266" s="46">
        <v>30008</v>
      </c>
      <c r="L266" s="46">
        <v>44716</v>
      </c>
      <c r="M266" s="46">
        <v>51054</v>
      </c>
      <c r="N266" s="46">
        <v>50343</v>
      </c>
      <c r="O266" s="46">
        <v>61732</v>
      </c>
      <c r="P266" s="47">
        <f>SUM(D266:O266)</f>
        <v>1231862</v>
      </c>
      <c r="Q266" s="47">
        <f>SUM(D266:F266)</f>
        <v>353642</v>
      </c>
      <c r="R266" s="47">
        <f>SUM(G266:I266)</f>
        <v>490965</v>
      </c>
      <c r="S266" s="47">
        <f>SUM(J266:L266)</f>
        <v>224126</v>
      </c>
      <c r="T266" s="47">
        <f>SUM(M266:O266)</f>
        <v>163129</v>
      </c>
    </row>
    <row r="267" spans="2:20" ht="15" customHeight="1" x14ac:dyDescent="0.15">
      <c r="B267" s="125"/>
      <c r="C267" s="33" t="s">
        <v>26</v>
      </c>
      <c r="D267" s="44">
        <v>59964</v>
      </c>
      <c r="E267" s="44">
        <v>138588</v>
      </c>
      <c r="F267" s="44">
        <v>119894</v>
      </c>
      <c r="G267" s="44">
        <v>128216</v>
      </c>
      <c r="H267" s="44">
        <v>194764</v>
      </c>
      <c r="I267" s="44">
        <v>148707</v>
      </c>
      <c r="J267" s="44">
        <v>158074</v>
      </c>
      <c r="K267" s="44">
        <v>53474</v>
      </c>
      <c r="L267" s="44">
        <v>44617</v>
      </c>
      <c r="M267" s="44">
        <v>20028</v>
      </c>
      <c r="N267" s="44">
        <v>21378</v>
      </c>
      <c r="O267" s="44">
        <v>27178</v>
      </c>
      <c r="P267" s="47">
        <f>SUM(D267:O267)</f>
        <v>1114882</v>
      </c>
      <c r="Q267" s="47">
        <f>SUM(D267:F267)</f>
        <v>318446</v>
      </c>
      <c r="R267" s="47">
        <f>SUM(G267:I267)</f>
        <v>471687</v>
      </c>
      <c r="S267" s="47">
        <f>SUM(J267:L267)</f>
        <v>256165</v>
      </c>
      <c r="T267" s="47">
        <f>SUM(M267:O267)</f>
        <v>68584</v>
      </c>
    </row>
    <row r="268" spans="2:20" ht="15" customHeight="1" x14ac:dyDescent="0.15">
      <c r="B268" s="125"/>
      <c r="C268" s="33" t="s">
        <v>28</v>
      </c>
      <c r="D268" s="44">
        <v>61675</v>
      </c>
      <c r="E268" s="44">
        <v>123456</v>
      </c>
      <c r="F268" s="44">
        <v>110271</v>
      </c>
      <c r="G268" s="44">
        <v>133837</v>
      </c>
      <c r="H268" s="44">
        <v>200059</v>
      </c>
      <c r="I268" s="44">
        <v>140440</v>
      </c>
      <c r="J268" s="44">
        <v>150284</v>
      </c>
      <c r="K268" s="44">
        <v>62222</v>
      </c>
      <c r="L268" s="44">
        <v>44369</v>
      </c>
      <c r="M268" s="44">
        <v>51558</v>
      </c>
      <c r="N268" s="44">
        <v>45884</v>
      </c>
      <c r="O268" s="44">
        <v>58398</v>
      </c>
      <c r="P268" s="47">
        <f>SUM(D268:O268)</f>
        <v>1182453</v>
      </c>
      <c r="Q268" s="47">
        <f>SUM(D268:F268)</f>
        <v>295402</v>
      </c>
      <c r="R268" s="47">
        <f>SUM(G268:I268)</f>
        <v>474336</v>
      </c>
      <c r="S268" s="47">
        <f>SUM(J268:L268)</f>
        <v>256875</v>
      </c>
      <c r="T268" s="47">
        <f>SUM(M268:O268)</f>
        <v>155840</v>
      </c>
    </row>
    <row r="269" spans="2:20" ht="15" customHeight="1" x14ac:dyDescent="0.15">
      <c r="B269" s="125"/>
      <c r="C269" s="33" t="s">
        <v>29</v>
      </c>
      <c r="D269" s="44">
        <v>64069</v>
      </c>
      <c r="E269" s="44">
        <v>57779</v>
      </c>
      <c r="F269" s="44">
        <v>129032</v>
      </c>
      <c r="G269" s="44">
        <v>141011</v>
      </c>
      <c r="H269" s="44">
        <v>196431</v>
      </c>
      <c r="I269" s="44">
        <v>140507</v>
      </c>
      <c r="J269" s="44">
        <v>140362</v>
      </c>
      <c r="K269" s="44">
        <v>59965</v>
      </c>
      <c r="L269" s="44">
        <v>41587</v>
      </c>
      <c r="M269" s="44">
        <v>46857</v>
      </c>
      <c r="N269" s="44">
        <v>45312</v>
      </c>
      <c r="O269" s="44">
        <v>54176</v>
      </c>
      <c r="P269" s="45">
        <f>IF(D269*E269*F269*G269*H269*I269*J269*K269*L269*M269*N269*O269&gt;0,SUM(D269:O269),0)</f>
        <v>1117088</v>
      </c>
      <c r="Q269" s="45">
        <f>IF(D269*E269*F269&gt;0,SUM(D269:F269),0)</f>
        <v>250880</v>
      </c>
      <c r="R269" s="45">
        <f>IF(G269*H269*I269&gt;0,SUM(G269:I269),0)</f>
        <v>477949</v>
      </c>
      <c r="S269" s="45">
        <f>IF(J269*K269*L269&gt;0,SUM(J269:L269),0)</f>
        <v>241914</v>
      </c>
      <c r="T269" s="45">
        <f>IF(M269*N269*O269&gt;0,SUM(M269:O269),0)</f>
        <v>146345</v>
      </c>
    </row>
    <row r="270" spans="2:20" ht="15" customHeight="1" x14ac:dyDescent="0.15">
      <c r="B270" s="125"/>
      <c r="C270" s="33" t="s">
        <v>30</v>
      </c>
      <c r="D270" s="44">
        <v>43266</v>
      </c>
      <c r="E270" s="44">
        <v>98074</v>
      </c>
      <c r="F270" s="44">
        <v>126879</v>
      </c>
      <c r="G270" s="44">
        <v>120420</v>
      </c>
      <c r="H270" s="44">
        <v>182030</v>
      </c>
      <c r="I270" s="44">
        <v>135759</v>
      </c>
      <c r="J270" s="44">
        <v>123656</v>
      </c>
      <c r="K270" s="44">
        <v>57680</v>
      </c>
      <c r="L270" s="44">
        <v>43211</v>
      </c>
      <c r="M270" s="44">
        <v>43809</v>
      </c>
      <c r="N270" s="44">
        <v>42948</v>
      </c>
      <c r="O270" s="44">
        <v>58648</v>
      </c>
      <c r="P270" s="38">
        <f>IF(D270*E270*F270*G270*H270*I270*J270*K270*L270*M270*N270*O270&gt;0,SUM(D270:O270),0)</f>
        <v>1076380</v>
      </c>
      <c r="Q270" s="38">
        <f>IF(D270*E270*F270&gt;0,SUM(D270:F270),0)</f>
        <v>268219</v>
      </c>
      <c r="R270" s="38">
        <f>IF(G270*H270*I270&gt;0,SUM(G270:I270),0)</f>
        <v>438209</v>
      </c>
      <c r="S270" s="38">
        <f>IF(J270*K270*L270&gt;0,SUM(J270:L270),0)</f>
        <v>224547</v>
      </c>
      <c r="T270" s="38">
        <f>IF(M270*N270*O270&gt;0,SUM(M270:O270),0)</f>
        <v>145405</v>
      </c>
    </row>
    <row r="271" spans="2:20" ht="15" customHeight="1" x14ac:dyDescent="0.15">
      <c r="B271" s="125"/>
      <c r="C271" s="33" t="s">
        <v>31</v>
      </c>
      <c r="D271" s="11">
        <v>70692</v>
      </c>
      <c r="E271" s="11">
        <v>118832</v>
      </c>
      <c r="F271" s="11">
        <v>102923</v>
      </c>
      <c r="G271" s="11">
        <v>112755</v>
      </c>
      <c r="H271" s="11">
        <v>181807</v>
      </c>
      <c r="I271" s="11">
        <v>150041</v>
      </c>
      <c r="J271" s="11">
        <v>138503</v>
      </c>
      <c r="K271" s="11">
        <v>61578</v>
      </c>
      <c r="L271" s="11">
        <v>42160</v>
      </c>
      <c r="M271" s="11">
        <v>45623</v>
      </c>
      <c r="N271" s="11">
        <v>49534</v>
      </c>
      <c r="O271" s="11">
        <v>65370</v>
      </c>
      <c r="P271" s="38">
        <f>IF(D271*E271*F271*G271*H271*I271*J271*K271*L271*M271*N271*O271&gt;0,SUM(D271:O271),0)</f>
        <v>1139818</v>
      </c>
      <c r="Q271" s="38">
        <f>IF(D271*E271*F271&gt;0,SUM(D271:F271),0)</f>
        <v>292447</v>
      </c>
      <c r="R271" s="38">
        <f>IF(G271*H271*I271&gt;0,SUM(G271:I271),0)</f>
        <v>444603</v>
      </c>
      <c r="S271" s="38">
        <f>IF(J271*K271*L271&gt;0,SUM(J271:L271),0)</f>
        <v>242241</v>
      </c>
      <c r="T271" s="38">
        <f>IF(M271*N271*O271&gt;0,SUM(M271:O271),0)</f>
        <v>160527</v>
      </c>
    </row>
    <row r="272" spans="2:20" ht="15" customHeight="1" x14ac:dyDescent="0.15">
      <c r="B272" s="125"/>
      <c r="C272" s="33" t="s">
        <v>34</v>
      </c>
      <c r="D272" s="11">
        <v>69661</v>
      </c>
      <c r="E272" s="11">
        <v>129565</v>
      </c>
      <c r="F272" s="11">
        <v>109664</v>
      </c>
      <c r="G272" s="11">
        <v>122541</v>
      </c>
      <c r="H272" s="11">
        <v>178377</v>
      </c>
      <c r="I272" s="11">
        <v>139638</v>
      </c>
      <c r="J272" s="11">
        <v>110746</v>
      </c>
      <c r="K272" s="11">
        <v>60548</v>
      </c>
      <c r="L272" s="11">
        <v>44050</v>
      </c>
      <c r="M272" s="11">
        <v>49639</v>
      </c>
      <c r="N272" s="11">
        <v>50527</v>
      </c>
      <c r="O272" s="11">
        <v>67847</v>
      </c>
      <c r="P272" s="38">
        <f>IF(D272*E272*F272*G272*H272*I272*J272*K272*L272*M272*N272*O272&gt;0,SUM(D272:O272),0)</f>
        <v>1132803</v>
      </c>
      <c r="Q272" s="38">
        <f>IF(D272*E272*F272&gt;0,SUM(D272:F272),0)</f>
        <v>308890</v>
      </c>
      <c r="R272" s="38">
        <f>IF(G272*H272*I272&gt;0,SUM(G272:I272),0)</f>
        <v>440556</v>
      </c>
      <c r="S272" s="38">
        <f>IF(J272*K272*L272&gt;0,SUM(J272:L272),0)</f>
        <v>215344</v>
      </c>
      <c r="T272" s="38">
        <f>IF(M272*N272*O272&gt;0,SUM(M272:O272),0)</f>
        <v>168013</v>
      </c>
    </row>
    <row r="273" spans="1:20" ht="15" customHeight="1" x14ac:dyDescent="0.15">
      <c r="B273" s="125"/>
      <c r="C273" s="83" t="s">
        <v>35</v>
      </c>
      <c r="D273" s="40">
        <v>68791</v>
      </c>
      <c r="E273" s="40">
        <v>129477</v>
      </c>
      <c r="F273" s="40">
        <v>108201</v>
      </c>
      <c r="G273" s="40">
        <v>126440</v>
      </c>
      <c r="H273" s="40">
        <v>172195</v>
      </c>
      <c r="I273" s="40">
        <v>138523</v>
      </c>
      <c r="J273" s="40">
        <v>118421</v>
      </c>
      <c r="K273" s="40">
        <v>50133</v>
      </c>
      <c r="L273" s="40">
        <v>42763</v>
      </c>
      <c r="M273" s="40">
        <v>51289</v>
      </c>
      <c r="N273" s="40">
        <v>45461</v>
      </c>
      <c r="O273" s="40">
        <v>62296</v>
      </c>
      <c r="P273" s="38">
        <f>IF(D273*E273*F273*G273*H273*I273*J273*K273*L273*M273*N273*O273&gt;0,SUM(D273:O273),0)</f>
        <v>1113990</v>
      </c>
      <c r="Q273" s="38">
        <f>IF(D273*E273*F273&gt;0,SUM(D273:F273),0)</f>
        <v>306469</v>
      </c>
      <c r="R273" s="38">
        <f>IF(G273*H273*I273&gt;0,SUM(G273:I273),0)</f>
        <v>437158</v>
      </c>
      <c r="S273" s="38">
        <f>IF(J273*K273*L273&gt;0,SUM(J273:L273),0)</f>
        <v>211317</v>
      </c>
      <c r="T273" s="38">
        <f>IF(M273*N273*O273&gt;0,SUM(M273:O273),0)</f>
        <v>159046</v>
      </c>
    </row>
    <row r="274" spans="1:20" ht="15" customHeight="1" x14ac:dyDescent="0.15">
      <c r="B274" s="125"/>
      <c r="C274" s="33" t="s">
        <v>36</v>
      </c>
      <c r="D274" s="40">
        <v>68834</v>
      </c>
      <c r="E274" s="40">
        <v>123820</v>
      </c>
      <c r="F274" s="40">
        <v>111471</v>
      </c>
      <c r="G274" s="40">
        <v>131204</v>
      </c>
      <c r="H274" s="40">
        <v>171717</v>
      </c>
      <c r="I274" s="40">
        <v>125115</v>
      </c>
      <c r="J274" s="40">
        <v>112439</v>
      </c>
      <c r="K274" s="40">
        <v>50144</v>
      </c>
      <c r="L274" s="40">
        <v>37814</v>
      </c>
      <c r="M274" s="40">
        <v>36976</v>
      </c>
      <c r="N274" s="40">
        <v>41236</v>
      </c>
      <c r="O274" s="40">
        <v>59262</v>
      </c>
      <c r="P274" s="38">
        <f t="shared" ref="P274:P275" si="504">IF(D274*E274*F274*G274*H274*I274*J274*K274*L274*M274*N274*O274&gt;0,SUM(D274:O274),0)</f>
        <v>1070032</v>
      </c>
      <c r="Q274" s="38">
        <f t="shared" ref="Q274:Q275" si="505">IF(D274*E274*F274&gt;0,SUM(D274:F274),0)</f>
        <v>304125</v>
      </c>
      <c r="R274" s="38">
        <f t="shared" ref="R274:R275" si="506">IF(G274*H274*I274&gt;0,SUM(G274:I274),0)</f>
        <v>428036</v>
      </c>
      <c r="S274" s="38">
        <f t="shared" ref="S274:S275" si="507">IF(J274*K274*L274&gt;0,SUM(J274:L274),0)</f>
        <v>200397</v>
      </c>
      <c r="T274" s="38">
        <f t="shared" ref="T274:T275" si="508">IF(M274*N274*O274&gt;0,SUM(M274:O274),0)</f>
        <v>137474</v>
      </c>
    </row>
    <row r="275" spans="1:20" ht="15" customHeight="1" x14ac:dyDescent="0.15">
      <c r="B275" s="125"/>
      <c r="C275" s="33" t="s">
        <v>37</v>
      </c>
      <c r="D275" s="40">
        <v>75015</v>
      </c>
      <c r="E275" s="40">
        <v>107091</v>
      </c>
      <c r="F275" s="40">
        <v>101617</v>
      </c>
      <c r="G275" s="40">
        <v>103590</v>
      </c>
      <c r="H275" s="40">
        <v>143958</v>
      </c>
      <c r="I275" s="40">
        <v>97759</v>
      </c>
      <c r="J275" s="40">
        <v>104393</v>
      </c>
      <c r="K275" s="40">
        <v>56603</v>
      </c>
      <c r="L275" s="40">
        <v>44217</v>
      </c>
      <c r="M275" s="40">
        <v>56916</v>
      </c>
      <c r="N275" s="40">
        <v>51755</v>
      </c>
      <c r="O275" s="40">
        <v>71034</v>
      </c>
      <c r="P275" s="38">
        <f t="shared" si="504"/>
        <v>1013948</v>
      </c>
      <c r="Q275" s="38">
        <f t="shared" si="505"/>
        <v>283723</v>
      </c>
      <c r="R275" s="38">
        <f t="shared" si="506"/>
        <v>345307</v>
      </c>
      <c r="S275" s="38">
        <f t="shared" si="507"/>
        <v>205213</v>
      </c>
      <c r="T275" s="38">
        <f t="shared" si="508"/>
        <v>179705</v>
      </c>
    </row>
    <row r="276" spans="1:20" ht="15" customHeight="1" x14ac:dyDescent="0.15">
      <c r="B276" s="125"/>
      <c r="C276" s="83" t="s">
        <v>38</v>
      </c>
      <c r="D276" s="40">
        <v>79916</v>
      </c>
      <c r="E276" s="40">
        <v>110044</v>
      </c>
      <c r="F276" s="40">
        <v>95896</v>
      </c>
      <c r="G276" s="40">
        <v>97957</v>
      </c>
      <c r="H276" s="40">
        <v>135671</v>
      </c>
      <c r="I276" s="40">
        <v>115128</v>
      </c>
      <c r="J276" s="40">
        <v>104614</v>
      </c>
      <c r="K276" s="40">
        <v>52776</v>
      </c>
      <c r="L276" s="40">
        <v>49487</v>
      </c>
      <c r="M276" s="40">
        <v>54096</v>
      </c>
      <c r="N276" s="40">
        <v>42872</v>
      </c>
      <c r="O276" s="40">
        <v>39341</v>
      </c>
      <c r="P276" s="38">
        <f t="shared" ref="P276" si="509">IF(D276*E276*F276*G276*H276*I276*J276*K276*L276*M276*N276*O276&gt;0,SUM(D276:O276),0)</f>
        <v>977798</v>
      </c>
      <c r="Q276" s="38">
        <f t="shared" ref="Q276" si="510">IF(D276*E276*F276&gt;0,SUM(D276:F276),0)</f>
        <v>285856</v>
      </c>
      <c r="R276" s="38">
        <f t="shared" ref="R276" si="511">IF(G276*H276*I276&gt;0,SUM(G276:I276),0)</f>
        <v>348756</v>
      </c>
      <c r="S276" s="38">
        <f t="shared" ref="S276" si="512">IF(J276*K276*L276&gt;0,SUM(J276:L276),0)</f>
        <v>206877</v>
      </c>
      <c r="T276" s="38">
        <f t="shared" ref="T276" si="513">IF(M276*N276*O276&gt;0,SUM(M276:O276),0)</f>
        <v>136309</v>
      </c>
    </row>
    <row r="277" spans="1:20" ht="15" customHeight="1" x14ac:dyDescent="0.15">
      <c r="B277" s="125"/>
      <c r="C277" s="83" t="s">
        <v>41</v>
      </c>
      <c r="D277" s="40">
        <v>36832</v>
      </c>
      <c r="E277" s="40">
        <v>28354</v>
      </c>
      <c r="F277" s="40">
        <v>74061</v>
      </c>
      <c r="G277" s="40">
        <v>94853</v>
      </c>
      <c r="H277" s="40">
        <v>132043</v>
      </c>
      <c r="I277" s="40">
        <v>107828</v>
      </c>
      <c r="J277" s="40">
        <v>109673</v>
      </c>
      <c r="K277" s="40">
        <v>53154</v>
      </c>
      <c r="L277" s="40">
        <v>27287</v>
      </c>
      <c r="M277" s="40">
        <v>24684</v>
      </c>
      <c r="N277" s="40">
        <v>25001</v>
      </c>
      <c r="O277" s="40">
        <v>50546</v>
      </c>
      <c r="P277" s="38">
        <f t="shared" ref="P277:P278" si="514">IF(D277*E277*F277*G277*H277*I277*J277*K277*L277*M277*N277*O277&gt;0,SUM(D277:O277),0)</f>
        <v>764316</v>
      </c>
      <c r="Q277" s="38">
        <f t="shared" ref="Q277" si="515">IF(D277*E277*F277&gt;0,SUM(D277:F277),0)</f>
        <v>139247</v>
      </c>
      <c r="R277" s="38">
        <f t="shared" ref="R277" si="516">IF(G277*H277*I277&gt;0,SUM(G277:I277),0)</f>
        <v>334724</v>
      </c>
      <c r="S277" s="38">
        <f t="shared" ref="S277" si="517">IF(J277*K277*L277&gt;0,SUM(J277:L277),0)</f>
        <v>190114</v>
      </c>
      <c r="T277" s="38">
        <f t="shared" ref="T277" si="518">IF(M277*N277*O277&gt;0,SUM(M277:O277),0)</f>
        <v>100231</v>
      </c>
    </row>
    <row r="278" spans="1:20" ht="15" customHeight="1" x14ac:dyDescent="0.15">
      <c r="B278" s="125"/>
      <c r="C278" s="83" t="s">
        <v>44</v>
      </c>
      <c r="D278" s="40">
        <v>52413</v>
      </c>
      <c r="E278" s="40">
        <v>72479</v>
      </c>
      <c r="F278" s="40">
        <v>68489</v>
      </c>
      <c r="G278" s="40">
        <v>92162</v>
      </c>
      <c r="H278" s="40">
        <v>115820</v>
      </c>
      <c r="I278" s="40">
        <v>84240</v>
      </c>
      <c r="J278" s="40">
        <v>94323</v>
      </c>
      <c r="K278" s="40">
        <v>53303</v>
      </c>
      <c r="L278" s="40">
        <v>42519</v>
      </c>
      <c r="M278" s="40">
        <v>47937</v>
      </c>
      <c r="N278" s="40">
        <v>23488</v>
      </c>
      <c r="O278" s="40">
        <v>43574</v>
      </c>
      <c r="P278" s="38">
        <f t="shared" si="514"/>
        <v>790747</v>
      </c>
      <c r="Q278" s="38">
        <f>IF(D278*E278*F278&gt;0,SUM(D278:F278),0)</f>
        <v>193381</v>
      </c>
      <c r="R278" s="38">
        <f>IF(G278*H278*I278&gt;0,SUM(G278:I278),0)</f>
        <v>292222</v>
      </c>
      <c r="S278" s="38">
        <f t="shared" ref="S278" si="519">IF(J278*K278*L278&gt;0,SUM(J278:L278),0)</f>
        <v>190145</v>
      </c>
      <c r="T278" s="38">
        <f t="shared" ref="T278" si="520">IF(M278*N278*O278&gt;0,SUM(M278:O278),0)</f>
        <v>114999</v>
      </c>
    </row>
    <row r="279" spans="1:20" ht="15" customHeight="1" x14ac:dyDescent="0.15">
      <c r="B279" s="125"/>
      <c r="C279" s="83" t="s">
        <v>90</v>
      </c>
      <c r="D279" s="40">
        <v>81537</v>
      </c>
      <c r="E279" s="40">
        <v>110713</v>
      </c>
      <c r="F279" s="40">
        <v>103713</v>
      </c>
      <c r="G279" s="40">
        <v>107953</v>
      </c>
      <c r="H279" s="40">
        <v>147742</v>
      </c>
      <c r="I279" s="40">
        <v>126307</v>
      </c>
      <c r="J279" s="40">
        <v>105342</v>
      </c>
      <c r="K279" s="40">
        <v>53912</v>
      </c>
      <c r="L279" s="40">
        <v>42670</v>
      </c>
      <c r="M279" s="40">
        <v>43478</v>
      </c>
      <c r="N279" s="40">
        <v>44298</v>
      </c>
      <c r="O279" s="40">
        <v>74175</v>
      </c>
      <c r="P279" s="38">
        <f>IF(D279*E279*F279*G279*H279*I279*J279*K279*L279*M279*N279*O279&gt;0,SUM(D279:O279),0)</f>
        <v>1041840</v>
      </c>
      <c r="Q279" s="38">
        <f t="shared" ref="Q279" si="521">IF(D279*E279*F279&gt;0,SUM(D279:F279),0)</f>
        <v>295963</v>
      </c>
      <c r="R279" s="38">
        <f>IF(G279*H279*I279&gt;0,SUM(G279:I279),0)</f>
        <v>382002</v>
      </c>
      <c r="S279" s="38">
        <f>IF(J279*K279*L279&gt;0,SUM(J279:L279),0)</f>
        <v>201924</v>
      </c>
      <c r="T279" s="38">
        <f>IF(M279*N279*O279&gt;0,SUM(M279:O279),0)</f>
        <v>161951</v>
      </c>
    </row>
    <row r="280" spans="1:20" ht="15" customHeight="1" x14ac:dyDescent="0.15">
      <c r="B280" s="125"/>
      <c r="C280" s="60" t="s">
        <v>93</v>
      </c>
      <c r="D280" s="12">
        <f>IF(D279&gt;0,D279/D278," ")</f>
        <v>1.5556636712266041</v>
      </c>
      <c r="E280" s="12">
        <f t="shared" ref="E280:O280" si="522">IF(E279&gt;0,E279/E278," ")</f>
        <v>1.5275183156500503</v>
      </c>
      <c r="F280" s="12">
        <f t="shared" si="522"/>
        <v>1.5143015666749404</v>
      </c>
      <c r="G280" s="12">
        <f t="shared" si="522"/>
        <v>1.1713395976649812</v>
      </c>
      <c r="H280" s="12">
        <f t="shared" si="522"/>
        <v>1.2756173372474529</v>
      </c>
      <c r="I280" s="12">
        <f t="shared" si="522"/>
        <v>1.4993708452041785</v>
      </c>
      <c r="J280" s="12">
        <f t="shared" si="522"/>
        <v>1.1168219840335867</v>
      </c>
      <c r="K280" s="12">
        <f t="shared" si="522"/>
        <v>1.0114252481098625</v>
      </c>
      <c r="L280" s="12">
        <f t="shared" si="522"/>
        <v>1.0035513535125473</v>
      </c>
      <c r="M280" s="12">
        <f t="shared" si="522"/>
        <v>0.90698208064751651</v>
      </c>
      <c r="N280" s="12">
        <f t="shared" si="522"/>
        <v>1.885984332425068</v>
      </c>
      <c r="O280" s="12">
        <f t="shared" si="522"/>
        <v>1.7022765869555239</v>
      </c>
      <c r="P280" s="12">
        <f t="shared" ref="P280" si="523">IF(P279&gt;0,P279/P278," ")</f>
        <v>1.3175389852885941</v>
      </c>
      <c r="Q280" s="12">
        <f>IF(Q279&gt;0,Q279/Q278," ")</f>
        <v>1.5304657644753104</v>
      </c>
      <c r="R280" s="12">
        <f t="shared" ref="R280:T280" si="524">IF(R279&gt;0,R279/R278," ")</f>
        <v>1.3072321728001315</v>
      </c>
      <c r="S280" s="12">
        <f t="shared" si="524"/>
        <v>1.0619474611480713</v>
      </c>
      <c r="T280" s="12">
        <f t="shared" si="524"/>
        <v>1.4082818111461839</v>
      </c>
    </row>
    <row r="281" spans="1:20" ht="15" customHeight="1" x14ac:dyDescent="0.15">
      <c r="B281" s="125"/>
      <c r="C281" s="60" t="s">
        <v>96</v>
      </c>
      <c r="D281" s="12">
        <f>IF(D279&gt;0,D279/D277," ")</f>
        <v>2.2137543440486533</v>
      </c>
      <c r="E281" s="12">
        <f t="shared" ref="E281:O281" si="525">IF(E279&gt;0,E279/E277," ")</f>
        <v>3.9046695351625873</v>
      </c>
      <c r="F281" s="12">
        <f t="shared" si="525"/>
        <v>1.4003726657755093</v>
      </c>
      <c r="G281" s="12">
        <f t="shared" si="525"/>
        <v>1.1381084414831371</v>
      </c>
      <c r="H281" s="12">
        <f t="shared" si="525"/>
        <v>1.1188930878577432</v>
      </c>
      <c r="I281" s="12">
        <f t="shared" si="525"/>
        <v>1.1713747820603182</v>
      </c>
      <c r="J281" s="12">
        <f t="shared" si="525"/>
        <v>0.96050987936866872</v>
      </c>
      <c r="K281" s="12">
        <f t="shared" si="525"/>
        <v>1.0142604507656996</v>
      </c>
      <c r="L281" s="12">
        <f t="shared" si="525"/>
        <v>1.5637483050536887</v>
      </c>
      <c r="M281" s="12">
        <f t="shared" si="525"/>
        <v>1.7613838923999352</v>
      </c>
      <c r="N281" s="12">
        <f t="shared" si="525"/>
        <v>1.7718491260349587</v>
      </c>
      <c r="O281" s="12">
        <f t="shared" si="525"/>
        <v>1.4674751711312468</v>
      </c>
      <c r="P281" s="12">
        <f t="shared" ref="P281" si="526">IF(P279&gt;0,P279/P277," ")</f>
        <v>1.3631011257124017</v>
      </c>
      <c r="Q281" s="12">
        <f>IF(Q279&gt;0,Q279/Q277," ")</f>
        <v>2.1254533311310118</v>
      </c>
      <c r="R281" s="12">
        <f t="shared" ref="R281:S281" si="527">IF(R279&gt;0,R279/R277," ")</f>
        <v>1.1412447269989603</v>
      </c>
      <c r="S281" s="12">
        <f t="shared" si="527"/>
        <v>1.0621206223634241</v>
      </c>
      <c r="T281" s="12">
        <f>IF(T279&gt;0,T279/T277," ")</f>
        <v>1.6157775538506052</v>
      </c>
    </row>
    <row r="282" spans="1:20" ht="15" customHeight="1" x14ac:dyDescent="0.15">
      <c r="B282" s="125"/>
      <c r="C282" s="60" t="s">
        <v>98</v>
      </c>
      <c r="D282" s="12">
        <f>IF(D279&gt;0,D279/D276," ")</f>
        <v>1.0202837979878874</v>
      </c>
      <c r="E282" s="12">
        <f t="shared" ref="E282:O282" si="528">IF(E279&gt;0,E279/E276," ")</f>
        <v>1.0060793864272473</v>
      </c>
      <c r="F282" s="12">
        <f t="shared" si="528"/>
        <v>1.0815153916743139</v>
      </c>
      <c r="G282" s="12">
        <f t="shared" si="528"/>
        <v>1.1020447747481037</v>
      </c>
      <c r="H282" s="12">
        <f t="shared" si="528"/>
        <v>1.0889725880991517</v>
      </c>
      <c r="I282" s="12">
        <f t="shared" si="528"/>
        <v>1.097100618442082</v>
      </c>
      <c r="J282" s="12">
        <f t="shared" si="528"/>
        <v>1.006958915632707</v>
      </c>
      <c r="K282" s="12">
        <f t="shared" si="528"/>
        <v>1.0215249355767773</v>
      </c>
      <c r="L282" s="12">
        <f t="shared" si="528"/>
        <v>0.86224665063552042</v>
      </c>
      <c r="M282" s="12">
        <f t="shared" si="528"/>
        <v>0.80371931381248152</v>
      </c>
      <c r="N282" s="12">
        <f t="shared" si="528"/>
        <v>1.0332618025751072</v>
      </c>
      <c r="O282" s="12">
        <f t="shared" si="528"/>
        <v>1.88543758419969</v>
      </c>
      <c r="P282" s="12">
        <f t="shared" ref="P282" si="529">IF(P279&gt;0,P279/P276," ")</f>
        <v>1.0654961454206289</v>
      </c>
      <c r="Q282" s="12">
        <f>IF(Q279&gt;0,Q279/Q276," ")</f>
        <v>1.0353569629463786</v>
      </c>
      <c r="R282" s="12">
        <f t="shared" ref="R282" si="530">IF(R279&gt;0,R279/R276," ")</f>
        <v>1.095327392216908</v>
      </c>
      <c r="S282" s="12">
        <f>IF(S279&gt;0,S279/S276," ")</f>
        <v>0.97605823750344411</v>
      </c>
      <c r="T282" s="12">
        <f t="shared" ref="T282" si="531">IF(T279&gt;0,T279/T276," ")</f>
        <v>1.1881167054266411</v>
      </c>
    </row>
    <row r="283" spans="1:20" ht="15" customHeight="1" x14ac:dyDescent="0.15">
      <c r="B283" s="2"/>
      <c r="C283" s="59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5" customHeight="1" x14ac:dyDescent="0.15">
      <c r="B284" s="125" t="s">
        <v>61</v>
      </c>
      <c r="C284" s="33" t="s">
        <v>0</v>
      </c>
      <c r="D284" s="74" t="s">
        <v>1</v>
      </c>
      <c r="E284" s="74" t="s">
        <v>2</v>
      </c>
      <c r="F284" s="74" t="s">
        <v>3</v>
      </c>
      <c r="G284" s="74" t="s">
        <v>4</v>
      </c>
      <c r="H284" s="74" t="s">
        <v>5</v>
      </c>
      <c r="I284" s="74" t="s">
        <v>6</v>
      </c>
      <c r="J284" s="74" t="s">
        <v>7</v>
      </c>
      <c r="K284" s="74" t="s">
        <v>8</v>
      </c>
      <c r="L284" s="74" t="s">
        <v>9</v>
      </c>
      <c r="M284" s="74" t="s">
        <v>10</v>
      </c>
      <c r="N284" s="74" t="s">
        <v>11</v>
      </c>
      <c r="O284" s="74" t="s">
        <v>12</v>
      </c>
      <c r="P284" s="74" t="s">
        <v>21</v>
      </c>
      <c r="Q284" s="74" t="s">
        <v>22</v>
      </c>
      <c r="R284" s="74" t="s">
        <v>23</v>
      </c>
      <c r="S284" s="74" t="s">
        <v>24</v>
      </c>
      <c r="T284" s="74" t="s">
        <v>25</v>
      </c>
    </row>
    <row r="285" spans="1:20" ht="15" customHeight="1" x14ac:dyDescent="0.15">
      <c r="B285" s="125"/>
      <c r="C285" s="33" t="s">
        <v>27</v>
      </c>
      <c r="D285" s="43">
        <v>33922</v>
      </c>
      <c r="E285" s="43">
        <v>101646</v>
      </c>
      <c r="F285" s="43">
        <v>59979</v>
      </c>
      <c r="G285" s="43">
        <v>82576</v>
      </c>
      <c r="H285" s="46">
        <v>109286</v>
      </c>
      <c r="I285" s="46">
        <v>71702</v>
      </c>
      <c r="J285" s="46">
        <v>79802</v>
      </c>
      <c r="K285" s="46">
        <v>53401</v>
      </c>
      <c r="L285" s="46">
        <v>30600</v>
      </c>
      <c r="M285" s="46">
        <v>22586</v>
      </c>
      <c r="N285" s="46">
        <v>26304</v>
      </c>
      <c r="O285" s="46">
        <v>33028</v>
      </c>
      <c r="P285" s="47">
        <f>SUM(D285:O285)</f>
        <v>704832</v>
      </c>
      <c r="Q285" s="47">
        <f>SUM(D285:F285)</f>
        <v>195547</v>
      </c>
      <c r="R285" s="47">
        <f>SUM(G285:I285)</f>
        <v>263564</v>
      </c>
      <c r="S285" s="47">
        <f>SUM(J285:L285)</f>
        <v>163803</v>
      </c>
      <c r="T285" s="47">
        <f>SUM(M285:O285)</f>
        <v>81918</v>
      </c>
    </row>
    <row r="286" spans="1:20" ht="15" customHeight="1" x14ac:dyDescent="0.15">
      <c r="B286" s="125"/>
      <c r="C286" s="33" t="s">
        <v>13</v>
      </c>
      <c r="D286" s="43">
        <v>37273</v>
      </c>
      <c r="E286" s="43">
        <v>97328</v>
      </c>
      <c r="F286" s="43">
        <v>68922</v>
      </c>
      <c r="G286" s="43">
        <v>101755</v>
      </c>
      <c r="H286" s="46">
        <v>117866</v>
      </c>
      <c r="I286" s="46">
        <v>87003</v>
      </c>
      <c r="J286" s="46">
        <v>80820</v>
      </c>
      <c r="K286" s="46">
        <v>46149</v>
      </c>
      <c r="L286" s="46">
        <v>23773</v>
      </c>
      <c r="M286" s="46">
        <v>14176</v>
      </c>
      <c r="N286" s="46">
        <v>16976</v>
      </c>
      <c r="O286" s="46">
        <v>29723</v>
      </c>
      <c r="P286" s="47">
        <f>SUM(D286:O286)</f>
        <v>721764</v>
      </c>
      <c r="Q286" s="47">
        <f>SUM(D286:F286)</f>
        <v>203523</v>
      </c>
      <c r="R286" s="47">
        <f>SUM(G286:I286)</f>
        <v>306624</v>
      </c>
      <c r="S286" s="47">
        <f>SUM(J286:L286)</f>
        <v>150742</v>
      </c>
      <c r="T286" s="47">
        <f>SUM(M286:O286)</f>
        <v>60875</v>
      </c>
    </row>
    <row r="287" spans="1:20" ht="15" customHeight="1" x14ac:dyDescent="0.2">
      <c r="A287" s="65"/>
      <c r="B287" s="125"/>
      <c r="C287" s="33" t="s">
        <v>26</v>
      </c>
      <c r="D287" s="44">
        <v>38533</v>
      </c>
      <c r="E287" s="44">
        <v>96545</v>
      </c>
      <c r="F287" s="44">
        <v>61838</v>
      </c>
      <c r="G287" s="44">
        <v>87704</v>
      </c>
      <c r="H287" s="44">
        <v>117645</v>
      </c>
      <c r="I287" s="44">
        <v>78926</v>
      </c>
      <c r="J287" s="44">
        <v>99764</v>
      </c>
      <c r="K287" s="44">
        <v>44604</v>
      </c>
      <c r="L287" s="44">
        <v>28283</v>
      </c>
      <c r="M287" s="44">
        <v>8441</v>
      </c>
      <c r="N287" s="44">
        <v>11613</v>
      </c>
      <c r="O287" s="44">
        <v>13997</v>
      </c>
      <c r="P287" s="47">
        <f>SUM(D287:O287)</f>
        <v>687893</v>
      </c>
      <c r="Q287" s="47">
        <f>SUM(D287:F287)</f>
        <v>196916</v>
      </c>
      <c r="R287" s="47">
        <f>SUM(G287:I287)</f>
        <v>284275</v>
      </c>
      <c r="S287" s="47">
        <f>SUM(J287:L287)</f>
        <v>172651</v>
      </c>
      <c r="T287" s="47">
        <f>SUM(M287:O287)</f>
        <v>34051</v>
      </c>
    </row>
    <row r="288" spans="1:20" ht="15" customHeight="1" x14ac:dyDescent="0.2">
      <c r="A288" s="65" t="s">
        <v>32</v>
      </c>
      <c r="B288" s="125"/>
      <c r="C288" s="33" t="s">
        <v>28</v>
      </c>
      <c r="D288" s="44">
        <v>32512</v>
      </c>
      <c r="E288" s="44">
        <v>61735</v>
      </c>
      <c r="F288" s="44">
        <v>70272</v>
      </c>
      <c r="G288" s="44">
        <v>104187</v>
      </c>
      <c r="H288" s="44">
        <v>157154</v>
      </c>
      <c r="I288" s="44">
        <v>93059</v>
      </c>
      <c r="J288" s="44">
        <v>106744</v>
      </c>
      <c r="K288" s="44">
        <v>41333</v>
      </c>
      <c r="L288" s="44">
        <v>27037</v>
      </c>
      <c r="M288" s="44">
        <v>18549</v>
      </c>
      <c r="N288" s="44">
        <v>20737</v>
      </c>
      <c r="O288" s="44">
        <v>25621</v>
      </c>
      <c r="P288" s="47">
        <f>SUM(D288:O288)</f>
        <v>758940</v>
      </c>
      <c r="Q288" s="47">
        <f>SUM(D288:F288)</f>
        <v>164519</v>
      </c>
      <c r="R288" s="47">
        <f>SUM(G288:I288)</f>
        <v>354400</v>
      </c>
      <c r="S288" s="47">
        <f>SUM(J288:L288)</f>
        <v>175114</v>
      </c>
      <c r="T288" s="47">
        <f>SUM(M288:O288)</f>
        <v>64907</v>
      </c>
    </row>
    <row r="289" spans="2:20" ht="15" customHeight="1" x14ac:dyDescent="0.15">
      <c r="B289" s="125"/>
      <c r="C289" s="33" t="s">
        <v>29</v>
      </c>
      <c r="D289" s="44">
        <v>40631</v>
      </c>
      <c r="E289" s="44">
        <v>69055</v>
      </c>
      <c r="F289" s="44">
        <v>66250</v>
      </c>
      <c r="G289" s="44">
        <v>71072</v>
      </c>
      <c r="H289" s="44">
        <v>90025</v>
      </c>
      <c r="I289" s="44">
        <v>67048</v>
      </c>
      <c r="J289" s="44">
        <v>81236</v>
      </c>
      <c r="K289" s="44">
        <v>31301</v>
      </c>
      <c r="L289" s="44">
        <v>22279</v>
      </c>
      <c r="M289" s="44">
        <v>19137</v>
      </c>
      <c r="N289" s="44">
        <v>19180</v>
      </c>
      <c r="O289" s="44">
        <v>25415</v>
      </c>
      <c r="P289" s="45">
        <f>IF(D289*E289*F289*G289*H289*I289*J289*K289*L289*M289*N289*O289&gt;0,SUM(D289:O289),0)</f>
        <v>602629</v>
      </c>
      <c r="Q289" s="45">
        <f>IF(D289*E289*F289&gt;0,SUM(D289:F289),0)</f>
        <v>175936</v>
      </c>
      <c r="R289" s="45">
        <f>IF(G289*H289*I289&gt;0,SUM(G289:I289),0)</f>
        <v>228145</v>
      </c>
      <c r="S289" s="45">
        <f>IF(J289*K289*L289&gt;0,SUM(J289:L289),0)</f>
        <v>134816</v>
      </c>
      <c r="T289" s="45">
        <f>IF(M289*N289*O289&gt;0,SUM(M289:O289),0)</f>
        <v>63732</v>
      </c>
    </row>
    <row r="290" spans="2:20" ht="15" customHeight="1" x14ac:dyDescent="0.15">
      <c r="B290" s="125"/>
      <c r="C290" s="33" t="s">
        <v>30</v>
      </c>
      <c r="D290" s="44">
        <v>34314</v>
      </c>
      <c r="E290" s="44">
        <v>60702</v>
      </c>
      <c r="F290" s="44">
        <v>66540</v>
      </c>
      <c r="G290" s="44">
        <v>72313</v>
      </c>
      <c r="H290" s="44">
        <v>92330</v>
      </c>
      <c r="I290" s="44">
        <v>84802</v>
      </c>
      <c r="J290" s="44">
        <v>82949</v>
      </c>
      <c r="K290" s="44">
        <v>35332</v>
      </c>
      <c r="L290" s="44">
        <v>24010</v>
      </c>
      <c r="M290" s="44">
        <v>20713</v>
      </c>
      <c r="N290" s="44">
        <v>23997</v>
      </c>
      <c r="O290" s="44">
        <v>30006</v>
      </c>
      <c r="P290" s="38">
        <f>IF(D290*E290*F290*G290*H290*I290*J290*K290*L290*M290*N290*O290&gt;0,SUM(D290:O290),0)</f>
        <v>628008</v>
      </c>
      <c r="Q290" s="38">
        <f>IF(D290*E290*F290&gt;0,SUM(D290:F290),0)</f>
        <v>161556</v>
      </c>
      <c r="R290" s="38">
        <f>IF(G290*H290*I290&gt;0,SUM(G290:I290),0)</f>
        <v>249445</v>
      </c>
      <c r="S290" s="38">
        <f>IF(J290*K290*L290&gt;0,SUM(J290:L290),0)</f>
        <v>142291</v>
      </c>
      <c r="T290" s="38">
        <f>IF(M290*N290*O290&gt;0,SUM(M290:O290),0)</f>
        <v>74716</v>
      </c>
    </row>
    <row r="291" spans="2:20" ht="15" customHeight="1" x14ac:dyDescent="0.15">
      <c r="B291" s="125"/>
      <c r="C291" s="33" t="s">
        <v>31</v>
      </c>
      <c r="D291" s="11">
        <v>36441</v>
      </c>
      <c r="E291" s="11">
        <v>67090</v>
      </c>
      <c r="F291" s="11">
        <v>64286</v>
      </c>
      <c r="G291" s="11">
        <v>77332</v>
      </c>
      <c r="H291" s="11">
        <v>102567</v>
      </c>
      <c r="I291" s="11">
        <v>76589</v>
      </c>
      <c r="J291" s="11">
        <v>81820</v>
      </c>
      <c r="K291" s="11">
        <v>32902</v>
      </c>
      <c r="L291" s="11">
        <v>19878</v>
      </c>
      <c r="M291" s="11">
        <v>16709</v>
      </c>
      <c r="N291" s="11">
        <v>19251</v>
      </c>
      <c r="O291" s="11">
        <v>36674</v>
      </c>
      <c r="P291" s="38">
        <f>IF(D291*E291*F291*G291*H291*I291*J291*K291*L291*M291*N291*O291&gt;0,SUM(D291:O291),0)</f>
        <v>631539</v>
      </c>
      <c r="Q291" s="38">
        <f>IF(D291*E291*F291&gt;0,SUM(D291:F291),0)</f>
        <v>167817</v>
      </c>
      <c r="R291" s="38">
        <f>IF(G291*H291*I291&gt;0,SUM(G291:I291),0)</f>
        <v>256488</v>
      </c>
      <c r="S291" s="38">
        <f>IF(J291*K291*L291&gt;0,SUM(J291:L291),0)</f>
        <v>134600</v>
      </c>
      <c r="T291" s="38">
        <f>IF(M291*N291*O291&gt;0,SUM(M291:O291),0)</f>
        <v>72634</v>
      </c>
    </row>
    <row r="292" spans="2:20" ht="15" customHeight="1" x14ac:dyDescent="0.15">
      <c r="B292" s="125"/>
      <c r="C292" s="33" t="s">
        <v>34</v>
      </c>
      <c r="D292" s="11">
        <v>41781</v>
      </c>
      <c r="E292" s="11">
        <v>85723</v>
      </c>
      <c r="F292" s="11">
        <v>68943</v>
      </c>
      <c r="G292" s="11">
        <v>79644</v>
      </c>
      <c r="H292" s="11">
        <v>104965</v>
      </c>
      <c r="I292" s="11">
        <v>97351</v>
      </c>
      <c r="J292" s="11">
        <v>86583</v>
      </c>
      <c r="K292" s="11">
        <v>42413</v>
      </c>
      <c r="L292" s="11">
        <v>24191</v>
      </c>
      <c r="M292" s="11">
        <v>19504</v>
      </c>
      <c r="N292" s="11">
        <v>20612</v>
      </c>
      <c r="O292" s="11">
        <v>27661</v>
      </c>
      <c r="P292" s="38">
        <f>IF(D292*E292*F292*G292*H292*I292*J292*K292*L292*M292*N292*O292&gt;0,SUM(D292:O292),0)</f>
        <v>699371</v>
      </c>
      <c r="Q292" s="38">
        <f>IF(D292*E292*F292&gt;0,SUM(D292:F292),0)</f>
        <v>196447</v>
      </c>
      <c r="R292" s="38">
        <f>IF(G292*H292*I292&gt;0,SUM(G292:I292),0)</f>
        <v>281960</v>
      </c>
      <c r="S292" s="38">
        <f>IF(J292*K292*L292&gt;0,SUM(J292:L292),0)</f>
        <v>153187</v>
      </c>
      <c r="T292" s="38">
        <f>IF(M292*N292*O292&gt;0,SUM(M292:O292),0)</f>
        <v>67777</v>
      </c>
    </row>
    <row r="293" spans="2:20" ht="15" customHeight="1" x14ac:dyDescent="0.15">
      <c r="B293" s="125"/>
      <c r="C293" s="83" t="s">
        <v>35</v>
      </c>
      <c r="D293" s="40">
        <v>38278</v>
      </c>
      <c r="E293" s="40">
        <v>92471</v>
      </c>
      <c r="F293" s="40">
        <v>75931</v>
      </c>
      <c r="G293" s="40">
        <v>70127</v>
      </c>
      <c r="H293" s="40">
        <v>81859</v>
      </c>
      <c r="I293" s="40">
        <v>82033</v>
      </c>
      <c r="J293" s="40">
        <v>79496</v>
      </c>
      <c r="K293" s="40">
        <v>33711</v>
      </c>
      <c r="L293" s="40">
        <v>18679</v>
      </c>
      <c r="M293" s="40">
        <v>13573</v>
      </c>
      <c r="N293" s="40">
        <v>15634</v>
      </c>
      <c r="O293" s="40">
        <v>26404</v>
      </c>
      <c r="P293" s="38">
        <f>IF(D293*E293*F293*G293*H293*I293*J293*K293*L293*M293*N293*O293&gt;0,SUM(D293:O293),0)</f>
        <v>628196</v>
      </c>
      <c r="Q293" s="38">
        <f>IF(D293*E293*F293&gt;0,SUM(D293:F293),0)</f>
        <v>206680</v>
      </c>
      <c r="R293" s="38">
        <f>IF(G293*H293*I293&gt;0,SUM(G293:I293),0)</f>
        <v>234019</v>
      </c>
      <c r="S293" s="38">
        <f>IF(J293*K293*L293&gt;0,SUM(J293:L293),0)</f>
        <v>131886</v>
      </c>
      <c r="T293" s="38">
        <f>IF(M293*N293*O293&gt;0,SUM(M293:O293),0)</f>
        <v>55611</v>
      </c>
    </row>
    <row r="294" spans="2:20" ht="15" customHeight="1" x14ac:dyDescent="0.15">
      <c r="B294" s="125"/>
      <c r="C294" s="33" t="s">
        <v>36</v>
      </c>
      <c r="D294" s="40">
        <v>37178</v>
      </c>
      <c r="E294" s="40">
        <v>68105</v>
      </c>
      <c r="F294" s="40">
        <v>61652</v>
      </c>
      <c r="G294" s="40">
        <v>67687</v>
      </c>
      <c r="H294" s="40">
        <v>101637</v>
      </c>
      <c r="I294" s="40">
        <v>85949</v>
      </c>
      <c r="J294" s="40">
        <v>78598</v>
      </c>
      <c r="K294" s="40">
        <v>33137</v>
      </c>
      <c r="L294" s="40">
        <v>25136</v>
      </c>
      <c r="M294" s="40">
        <v>25202</v>
      </c>
      <c r="N294" s="40">
        <v>19421</v>
      </c>
      <c r="O294" s="40">
        <v>21020</v>
      </c>
      <c r="P294" s="38">
        <f t="shared" ref="P294:P295" si="532">IF(D294*E294*F294*G294*H294*I294*J294*K294*L294*M294*N294*O294&gt;0,SUM(D294:O294),0)</f>
        <v>624722</v>
      </c>
      <c r="Q294" s="38">
        <f t="shared" ref="Q294:Q295" si="533">IF(D294*E294*F294&gt;0,SUM(D294:F294),0)</f>
        <v>166935</v>
      </c>
      <c r="R294" s="38">
        <f t="shared" ref="R294:R295" si="534">IF(G294*H294*I294&gt;0,SUM(G294:I294),0)</f>
        <v>255273</v>
      </c>
      <c r="S294" s="38">
        <f t="shared" ref="S294:S295" si="535">IF(J294*K294*L294&gt;0,SUM(J294:L294),0)</f>
        <v>136871</v>
      </c>
      <c r="T294" s="38">
        <f t="shared" ref="T294:T295" si="536">IF(M294*N294*O294&gt;0,SUM(M294:O294),0)</f>
        <v>65643</v>
      </c>
    </row>
    <row r="295" spans="2:20" ht="15" customHeight="1" x14ac:dyDescent="0.15">
      <c r="B295" s="125"/>
      <c r="C295" s="33" t="s">
        <v>37</v>
      </c>
      <c r="D295" s="40">
        <v>30598</v>
      </c>
      <c r="E295" s="40">
        <v>64894</v>
      </c>
      <c r="F295" s="40">
        <v>58391</v>
      </c>
      <c r="G295" s="40">
        <v>78704</v>
      </c>
      <c r="H295" s="40">
        <v>80897</v>
      </c>
      <c r="I295" s="40">
        <v>68744</v>
      </c>
      <c r="J295" s="40">
        <v>72998</v>
      </c>
      <c r="K295" s="40">
        <v>36874</v>
      </c>
      <c r="L295" s="40">
        <v>21556</v>
      </c>
      <c r="M295" s="40">
        <v>22052</v>
      </c>
      <c r="N295" s="40">
        <v>22136</v>
      </c>
      <c r="O295" s="75">
        <v>27928</v>
      </c>
      <c r="P295" s="38">
        <f t="shared" si="532"/>
        <v>585772</v>
      </c>
      <c r="Q295" s="38">
        <f t="shared" si="533"/>
        <v>153883</v>
      </c>
      <c r="R295" s="38">
        <f t="shared" si="534"/>
        <v>228345</v>
      </c>
      <c r="S295" s="38">
        <f t="shared" si="535"/>
        <v>131428</v>
      </c>
      <c r="T295" s="38">
        <f t="shared" si="536"/>
        <v>72116</v>
      </c>
    </row>
    <row r="296" spans="2:20" ht="15" customHeight="1" x14ac:dyDescent="0.15">
      <c r="B296" s="125"/>
      <c r="C296" s="83" t="s">
        <v>38</v>
      </c>
      <c r="D296" s="40">
        <v>43682</v>
      </c>
      <c r="E296" s="40">
        <v>77485</v>
      </c>
      <c r="F296" s="40">
        <v>78694</v>
      </c>
      <c r="G296" s="40">
        <v>89218</v>
      </c>
      <c r="H296" s="40">
        <v>103613</v>
      </c>
      <c r="I296" s="40">
        <v>95744</v>
      </c>
      <c r="J296" s="40">
        <v>95794</v>
      </c>
      <c r="K296" s="40">
        <v>49379</v>
      </c>
      <c r="L296" s="40">
        <v>31354</v>
      </c>
      <c r="M296" s="40">
        <v>30268</v>
      </c>
      <c r="N296" s="40">
        <v>26017</v>
      </c>
      <c r="O296" s="40">
        <v>30668</v>
      </c>
      <c r="P296" s="38">
        <f t="shared" ref="P296" si="537">IF(D296*E296*F296*G296*H296*I296*J296*K296*L296*M296*N296*O296&gt;0,SUM(D296:O296),0)</f>
        <v>751916</v>
      </c>
      <c r="Q296" s="38">
        <f t="shared" ref="Q296" si="538">IF(D296*E296*F296&gt;0,SUM(D296:F296),0)</f>
        <v>199861</v>
      </c>
      <c r="R296" s="38">
        <f t="shared" ref="R296" si="539">IF(G296*H296*I296&gt;0,SUM(G296:I296),0)</f>
        <v>288575</v>
      </c>
      <c r="S296" s="38">
        <f t="shared" ref="S296" si="540">IF(J296*K296*L296&gt;0,SUM(J296:L296),0)</f>
        <v>176527</v>
      </c>
      <c r="T296" s="38">
        <f t="shared" ref="T296" si="541">IF(M296*N296*O296&gt;0,SUM(M296:O296),0)</f>
        <v>86953</v>
      </c>
    </row>
    <row r="297" spans="2:20" ht="15" customHeight="1" x14ac:dyDescent="0.15">
      <c r="B297" s="125"/>
      <c r="C297" s="83" t="s">
        <v>41</v>
      </c>
      <c r="D297" s="40">
        <v>31961</v>
      </c>
      <c r="E297" s="40">
        <v>28864</v>
      </c>
      <c r="F297" s="40">
        <v>67338</v>
      </c>
      <c r="G297" s="40">
        <v>75229</v>
      </c>
      <c r="H297" s="40">
        <v>97741</v>
      </c>
      <c r="I297" s="40">
        <v>95744</v>
      </c>
      <c r="J297" s="40">
        <v>91244</v>
      </c>
      <c r="K297" s="40">
        <v>47296</v>
      </c>
      <c r="L297" s="40">
        <v>18170</v>
      </c>
      <c r="M297" s="40">
        <v>12894</v>
      </c>
      <c r="N297" s="40">
        <v>14318</v>
      </c>
      <c r="O297" s="40">
        <v>25205</v>
      </c>
      <c r="P297" s="38">
        <f t="shared" ref="P297:P298" si="542">IF(D297*E297*F297*G297*H297*I297*J297*K297*L297*M297*N297*O297&gt;0,SUM(D297:O297),0)</f>
        <v>606004</v>
      </c>
      <c r="Q297" s="38">
        <f t="shared" ref="Q297" si="543">IF(D297*E297*F297&gt;0,SUM(D297:F297),0)</f>
        <v>128163</v>
      </c>
      <c r="R297" s="38">
        <f t="shared" ref="R297" si="544">IF(G297*H297*I297&gt;0,SUM(G297:I297),0)</f>
        <v>268714</v>
      </c>
      <c r="S297" s="38">
        <f t="shared" ref="S297" si="545">IF(J297*K297*L297&gt;0,SUM(J297:L297),0)</f>
        <v>156710</v>
      </c>
      <c r="T297" s="38">
        <f t="shared" ref="T297" si="546">IF(M297*N297*O297&gt;0,SUM(M297:O297),0)</f>
        <v>52417</v>
      </c>
    </row>
    <row r="298" spans="2:20" ht="15" customHeight="1" x14ac:dyDescent="0.15">
      <c r="B298" s="125"/>
      <c r="C298" s="83" t="s">
        <v>42</v>
      </c>
      <c r="D298" s="40">
        <v>37271</v>
      </c>
      <c r="E298" s="40">
        <v>61226</v>
      </c>
      <c r="F298" s="40">
        <v>63589</v>
      </c>
      <c r="G298" s="40">
        <v>76605</v>
      </c>
      <c r="H298" s="40">
        <v>93843</v>
      </c>
      <c r="I298" s="40">
        <v>83011</v>
      </c>
      <c r="J298" s="40">
        <v>96052</v>
      </c>
      <c r="K298" s="40">
        <v>42293</v>
      </c>
      <c r="L298" s="40">
        <v>25646</v>
      </c>
      <c r="M298" s="40">
        <v>19802</v>
      </c>
      <c r="N298" s="40">
        <v>16989</v>
      </c>
      <c r="O298" s="40">
        <v>26543</v>
      </c>
      <c r="P298" s="38">
        <f t="shared" si="542"/>
        <v>642870</v>
      </c>
      <c r="Q298" s="38">
        <f>IF(D298*E298*F298&gt;0,SUM(D298:F298),0)</f>
        <v>162086</v>
      </c>
      <c r="R298" s="38">
        <f>IF(G298*H298*I298&gt;0,SUM(G298:I298),0)</f>
        <v>253459</v>
      </c>
      <c r="S298" s="38">
        <f t="shared" ref="S298" si="547">IF(J298*K298*L298&gt;0,SUM(J298:L298),0)</f>
        <v>163991</v>
      </c>
      <c r="T298" s="38">
        <f t="shared" ref="T298" si="548">IF(M298*N298*O298&gt;0,SUM(M298:O298),0)</f>
        <v>63334</v>
      </c>
    </row>
    <row r="299" spans="2:20" ht="15" customHeight="1" x14ac:dyDescent="0.15">
      <c r="B299" s="125"/>
      <c r="C299" s="83" t="s">
        <v>90</v>
      </c>
      <c r="D299" s="40">
        <v>54733</v>
      </c>
      <c r="E299" s="40">
        <v>99343</v>
      </c>
      <c r="F299" s="40">
        <v>86888</v>
      </c>
      <c r="G299" s="40">
        <v>100085</v>
      </c>
      <c r="H299" s="40">
        <v>120424</v>
      </c>
      <c r="I299" s="40">
        <v>104769</v>
      </c>
      <c r="J299" s="40">
        <v>89417</v>
      </c>
      <c r="K299" s="40">
        <v>44640</v>
      </c>
      <c r="L299" s="40">
        <v>23031</v>
      </c>
      <c r="M299" s="40">
        <v>18263</v>
      </c>
      <c r="N299" s="40">
        <v>19525</v>
      </c>
      <c r="O299" s="40">
        <v>40165</v>
      </c>
      <c r="P299" s="38">
        <f t="shared" ref="P299" si="549">IF(D299*E299*F299*G299*H299*I299*J299*K299*L299*M299*N299*O299&gt;0,SUM(D299:O299),0)</f>
        <v>801283</v>
      </c>
      <c r="Q299" s="38">
        <f t="shared" ref="Q299" si="550">IF(D299*E299*F299&gt;0,SUM(D299:F299),0)</f>
        <v>240964</v>
      </c>
      <c r="R299" s="38">
        <f>IF(G299*H299*I299&gt;0,SUM(G299:I299),0)</f>
        <v>325278</v>
      </c>
      <c r="S299" s="38">
        <f>IF(J299*K299*L299&gt;0,SUM(J299:L299),0)</f>
        <v>157088</v>
      </c>
      <c r="T299" s="38">
        <f>IF(M299*N299*O299&gt;0,SUM(M299:O299),0)</f>
        <v>77953</v>
      </c>
    </row>
    <row r="300" spans="2:20" ht="15" customHeight="1" x14ac:dyDescent="0.15">
      <c r="B300" s="125"/>
      <c r="C300" s="60" t="s">
        <v>93</v>
      </c>
      <c r="D300" s="12">
        <f>IF(D299&gt;0,D299/D298," ")</f>
        <v>1.4685143945695045</v>
      </c>
      <c r="E300" s="12">
        <f t="shared" ref="E300:O300" si="551">IF(E299&gt;0,E299/E298," ")</f>
        <v>1.6225623101296835</v>
      </c>
      <c r="F300" s="12">
        <f t="shared" si="551"/>
        <v>1.3663998490304927</v>
      </c>
      <c r="G300" s="12">
        <f t="shared" si="551"/>
        <v>1.3065074081326284</v>
      </c>
      <c r="H300" s="12">
        <f t="shared" si="551"/>
        <v>1.2832496829811493</v>
      </c>
      <c r="I300" s="12">
        <f t="shared" si="551"/>
        <v>1.2621098408644638</v>
      </c>
      <c r="J300" s="12">
        <f t="shared" si="551"/>
        <v>0.93092283346520632</v>
      </c>
      <c r="K300" s="12">
        <f t="shared" si="551"/>
        <v>1.0554938169437023</v>
      </c>
      <c r="L300" s="12">
        <f t="shared" si="551"/>
        <v>0.89803478125243708</v>
      </c>
      <c r="M300" s="12">
        <f t="shared" si="551"/>
        <v>0.92228057771942229</v>
      </c>
      <c r="N300" s="12">
        <f t="shared" si="551"/>
        <v>1.1492730590382012</v>
      </c>
      <c r="O300" s="12">
        <f t="shared" si="551"/>
        <v>1.5132049881324643</v>
      </c>
      <c r="P300" s="12">
        <f t="shared" ref="P300" si="552">IF(P299&gt;0,P299/P298," ")</f>
        <v>1.246415293916344</v>
      </c>
      <c r="Q300" s="12">
        <f>IF(Q299&gt;0,Q299/Q298," ")</f>
        <v>1.4866428932788767</v>
      </c>
      <c r="R300" s="12">
        <f t="shared" ref="R300:T300" si="553">IF(R299&gt;0,R299/R298," ")</f>
        <v>1.2833554933934088</v>
      </c>
      <c r="S300" s="12">
        <f t="shared" si="553"/>
        <v>0.95790622656121371</v>
      </c>
      <c r="T300" s="12">
        <f t="shared" si="553"/>
        <v>1.2308238860643572</v>
      </c>
    </row>
    <row r="301" spans="2:20" ht="15" customHeight="1" x14ac:dyDescent="0.15">
      <c r="B301" s="125"/>
      <c r="C301" s="60" t="s">
        <v>96</v>
      </c>
      <c r="D301" s="12">
        <f>IF(D299&gt;0,D299/D297," ")</f>
        <v>1.7124933512718625</v>
      </c>
      <c r="E301" s="12">
        <f t="shared" ref="E301:O301" si="554">IF(E299&gt;0,E299/E297," ")</f>
        <v>3.4417613636363638</v>
      </c>
      <c r="F301" s="12">
        <f t="shared" si="554"/>
        <v>1.2903264130208798</v>
      </c>
      <c r="G301" s="12">
        <f t="shared" si="554"/>
        <v>1.3304044982652967</v>
      </c>
      <c r="H301" s="12">
        <f t="shared" si="554"/>
        <v>1.2320725181858176</v>
      </c>
      <c r="I301" s="12">
        <f t="shared" si="554"/>
        <v>1.0942617814171123</v>
      </c>
      <c r="J301" s="12">
        <f t="shared" si="554"/>
        <v>0.97997676559554603</v>
      </c>
      <c r="K301" s="12">
        <f t="shared" si="554"/>
        <v>0.94384303112313939</v>
      </c>
      <c r="L301" s="12">
        <f t="shared" si="554"/>
        <v>1.2675288937809577</v>
      </c>
      <c r="M301" s="12">
        <f t="shared" si="554"/>
        <v>1.4163952225841476</v>
      </c>
      <c r="N301" s="12">
        <f t="shared" si="554"/>
        <v>1.3636681100712389</v>
      </c>
      <c r="O301" s="12">
        <f t="shared" si="554"/>
        <v>1.5935330291608807</v>
      </c>
      <c r="P301" s="12">
        <f t="shared" ref="P301" si="555">IF(P299&gt;0,P299/P297," ")</f>
        <v>1.3222404472577738</v>
      </c>
      <c r="Q301" s="12">
        <f>IF(Q299&gt;0,Q299/Q297," ")</f>
        <v>1.8801370130224793</v>
      </c>
      <c r="R301" s="12">
        <f t="shared" ref="R301:S301" si="556">IF(R299&gt;0,R299/R297," ")</f>
        <v>1.210498894735667</v>
      </c>
      <c r="S301" s="12">
        <f t="shared" si="556"/>
        <v>1.0024120987811882</v>
      </c>
      <c r="T301" s="12">
        <f>IF(T299&gt;0,T299/T297," ")</f>
        <v>1.487170192876357</v>
      </c>
    </row>
    <row r="302" spans="2:20" ht="15" customHeight="1" x14ac:dyDescent="0.15">
      <c r="B302" s="125"/>
      <c r="C302" s="60" t="s">
        <v>98</v>
      </c>
      <c r="D302" s="12">
        <f>IF(D299&gt;0,D299/D296," ")</f>
        <v>1.2529875005723181</v>
      </c>
      <c r="E302" s="12">
        <f t="shared" ref="E302:O302" si="557">IF(E299&gt;0,E299/E296," ")</f>
        <v>1.2820933083822674</v>
      </c>
      <c r="F302" s="12">
        <f t="shared" si="557"/>
        <v>1.1041248379800239</v>
      </c>
      <c r="G302" s="12">
        <f t="shared" si="557"/>
        <v>1.1218027752247304</v>
      </c>
      <c r="H302" s="12">
        <f t="shared" si="557"/>
        <v>1.1622479804657717</v>
      </c>
      <c r="I302" s="12">
        <f t="shared" si="557"/>
        <v>1.0942617814171123</v>
      </c>
      <c r="J302" s="12">
        <f t="shared" si="557"/>
        <v>0.93343006868906198</v>
      </c>
      <c r="K302" s="12">
        <f t="shared" si="557"/>
        <v>0.9040280281091152</v>
      </c>
      <c r="L302" s="12">
        <f t="shared" si="557"/>
        <v>0.73454742616572044</v>
      </c>
      <c r="M302" s="12">
        <f t="shared" si="557"/>
        <v>0.60337650323774283</v>
      </c>
      <c r="N302" s="12">
        <f t="shared" si="557"/>
        <v>0.75047084598531733</v>
      </c>
      <c r="O302" s="12">
        <f t="shared" si="557"/>
        <v>1.30967131863832</v>
      </c>
      <c r="P302" s="12">
        <f t="shared" ref="P302" si="558">IF(P299&gt;0,P299/P296," ")</f>
        <v>1.0656549401794881</v>
      </c>
      <c r="Q302" s="12">
        <f>IF(Q299&gt;0,Q299/Q296," ")</f>
        <v>1.2056579322629228</v>
      </c>
      <c r="R302" s="12">
        <f t="shared" ref="R302" si="559">IF(R299&gt;0,R299/R296," ")</f>
        <v>1.1271870397643593</v>
      </c>
      <c r="S302" s="12">
        <f>IF(S299&gt;0,S299/S296," ")</f>
        <v>0.889880868082503</v>
      </c>
      <c r="T302" s="12">
        <f t="shared" ref="T302" si="560">IF(T299&gt;0,T299/T296," ")</f>
        <v>0.89649580808022722</v>
      </c>
    </row>
    <row r="303" spans="2:20" ht="15" customHeight="1" x14ac:dyDescent="0.15">
      <c r="B303" s="2"/>
      <c r="C303" s="59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15" customHeight="1" x14ac:dyDescent="0.15">
      <c r="B304" s="126" t="s">
        <v>86</v>
      </c>
      <c r="C304" s="74" t="s">
        <v>0</v>
      </c>
      <c r="D304" s="74" t="s">
        <v>1</v>
      </c>
      <c r="E304" s="74" t="s">
        <v>2</v>
      </c>
      <c r="F304" s="74" t="s">
        <v>3</v>
      </c>
      <c r="G304" s="74" t="s">
        <v>4</v>
      </c>
      <c r="H304" s="74" t="s">
        <v>5</v>
      </c>
      <c r="I304" s="74" t="s">
        <v>6</v>
      </c>
      <c r="J304" s="74" t="s">
        <v>7</v>
      </c>
      <c r="K304" s="74" t="s">
        <v>8</v>
      </c>
      <c r="L304" s="74" t="s">
        <v>9</v>
      </c>
      <c r="M304" s="74" t="s">
        <v>10</v>
      </c>
      <c r="N304" s="74" t="s">
        <v>11</v>
      </c>
      <c r="O304" s="74" t="s">
        <v>12</v>
      </c>
      <c r="P304" s="74" t="s">
        <v>21</v>
      </c>
      <c r="Q304" s="74" t="s">
        <v>22</v>
      </c>
      <c r="R304" s="74" t="s">
        <v>23</v>
      </c>
      <c r="S304" s="74" t="s">
        <v>24</v>
      </c>
      <c r="T304" s="74" t="s">
        <v>25</v>
      </c>
    </row>
    <row r="305" spans="2:20" ht="15" customHeight="1" x14ac:dyDescent="0.15">
      <c r="B305" s="127"/>
      <c r="C305" s="74" t="s">
        <v>27</v>
      </c>
      <c r="D305" s="10">
        <v>77069</v>
      </c>
      <c r="E305" s="10">
        <v>139093</v>
      </c>
      <c r="F305" s="10">
        <v>95924</v>
      </c>
      <c r="G305" s="13">
        <v>110371</v>
      </c>
      <c r="H305" s="13">
        <v>115739</v>
      </c>
      <c r="I305" s="13">
        <v>103966</v>
      </c>
      <c r="J305" s="13">
        <v>121709</v>
      </c>
      <c r="K305" s="13">
        <v>102630</v>
      </c>
      <c r="L305" s="13">
        <v>91491</v>
      </c>
      <c r="M305" s="13">
        <v>94287</v>
      </c>
      <c r="N305" s="13">
        <v>68887</v>
      </c>
      <c r="O305" s="13">
        <v>94487</v>
      </c>
      <c r="P305" s="10">
        <f>SUM(D305:O305)</f>
        <v>1215653</v>
      </c>
      <c r="Q305" s="10">
        <f>SUM(D305:F305)</f>
        <v>312086</v>
      </c>
      <c r="R305" s="10">
        <f>SUM(G305:I305)</f>
        <v>330076</v>
      </c>
      <c r="S305" s="10">
        <f>SUM(J305:L305)</f>
        <v>315830</v>
      </c>
      <c r="T305" s="10">
        <f>SUM(M305:O305)</f>
        <v>257661</v>
      </c>
    </row>
    <row r="306" spans="2:20" ht="15" customHeight="1" x14ac:dyDescent="0.15">
      <c r="B306" s="127"/>
      <c r="C306" s="74" t="s">
        <v>13</v>
      </c>
      <c r="D306" s="10">
        <v>64287</v>
      </c>
      <c r="E306" s="10">
        <v>90334</v>
      </c>
      <c r="F306" s="10">
        <v>79637</v>
      </c>
      <c r="G306" s="13">
        <v>92357</v>
      </c>
      <c r="H306" s="13">
        <v>123336</v>
      </c>
      <c r="I306" s="13">
        <v>105378</v>
      </c>
      <c r="J306" s="13">
        <v>121950</v>
      </c>
      <c r="K306" s="13">
        <v>99911</v>
      </c>
      <c r="L306" s="13">
        <v>96001</v>
      </c>
      <c r="M306" s="13">
        <v>106500</v>
      </c>
      <c r="N306" s="13">
        <v>89483</v>
      </c>
      <c r="O306" s="13">
        <v>99308</v>
      </c>
      <c r="P306" s="10">
        <f>SUM(D306:O306)</f>
        <v>1168482</v>
      </c>
      <c r="Q306" s="10">
        <f>SUM(D306:F306)</f>
        <v>234258</v>
      </c>
      <c r="R306" s="10">
        <f>SUM(G306:I306)</f>
        <v>321071</v>
      </c>
      <c r="S306" s="10">
        <f>SUM(J306:L306)</f>
        <v>317862</v>
      </c>
      <c r="T306" s="10">
        <f>SUM(M306:O306)</f>
        <v>295291</v>
      </c>
    </row>
    <row r="307" spans="2:20" ht="15" customHeight="1" x14ac:dyDescent="0.15">
      <c r="B307" s="127"/>
      <c r="C307" s="74" t="s">
        <v>26</v>
      </c>
      <c r="D307" s="11">
        <v>80394</v>
      </c>
      <c r="E307" s="11">
        <v>102217</v>
      </c>
      <c r="F307" s="11">
        <v>90856</v>
      </c>
      <c r="G307" s="11">
        <v>102285</v>
      </c>
      <c r="H307" s="11">
        <v>123382</v>
      </c>
      <c r="I307" s="11">
        <v>97670</v>
      </c>
      <c r="J307" s="11">
        <v>115996</v>
      </c>
      <c r="K307" s="11">
        <v>85429</v>
      </c>
      <c r="L307" s="11">
        <v>93938</v>
      </c>
      <c r="M307" s="11">
        <v>101137</v>
      </c>
      <c r="N307" s="11">
        <v>83603</v>
      </c>
      <c r="O307" s="11">
        <v>71262</v>
      </c>
      <c r="P307" s="10">
        <f>SUM(D307:O307)</f>
        <v>1148169</v>
      </c>
      <c r="Q307" s="10">
        <f>SUM(D307:F307)</f>
        <v>273467</v>
      </c>
      <c r="R307" s="10">
        <f>SUM(G307:I307)</f>
        <v>323337</v>
      </c>
      <c r="S307" s="10">
        <f>SUM(J307:L307)</f>
        <v>295363</v>
      </c>
      <c r="T307" s="10">
        <f>SUM(M307:O307)</f>
        <v>256002</v>
      </c>
    </row>
    <row r="308" spans="2:20" ht="15" customHeight="1" x14ac:dyDescent="0.15">
      <c r="B308" s="127"/>
      <c r="C308" s="74" t="s">
        <v>28</v>
      </c>
      <c r="D308" s="11">
        <v>48441</v>
      </c>
      <c r="E308" s="11">
        <v>80995</v>
      </c>
      <c r="F308" s="11">
        <v>71417</v>
      </c>
      <c r="G308" s="11">
        <v>81874</v>
      </c>
      <c r="H308" s="11">
        <v>117382</v>
      </c>
      <c r="I308" s="11">
        <v>96198</v>
      </c>
      <c r="J308" s="11">
        <v>114332</v>
      </c>
      <c r="K308" s="11">
        <v>87772</v>
      </c>
      <c r="L308" s="11">
        <v>88968</v>
      </c>
      <c r="M308" s="11">
        <v>102603</v>
      </c>
      <c r="N308" s="11">
        <v>70011</v>
      </c>
      <c r="O308" s="11">
        <v>86565</v>
      </c>
      <c r="P308" s="10">
        <f>SUM(D308:O308)</f>
        <v>1046558</v>
      </c>
      <c r="Q308" s="10">
        <f>SUM(D308:F308)</f>
        <v>200853</v>
      </c>
      <c r="R308" s="10">
        <f>SUM(G308:I308)</f>
        <v>295454</v>
      </c>
      <c r="S308" s="10">
        <f>SUM(J308:L308)</f>
        <v>291072</v>
      </c>
      <c r="T308" s="10">
        <f>SUM(M308:O308)</f>
        <v>259179</v>
      </c>
    </row>
    <row r="309" spans="2:20" ht="15" customHeight="1" x14ac:dyDescent="0.15">
      <c r="B309" s="127"/>
      <c r="C309" s="74" t="s">
        <v>29</v>
      </c>
      <c r="D309" s="11">
        <v>69895</v>
      </c>
      <c r="E309" s="11">
        <v>88309</v>
      </c>
      <c r="F309" s="44">
        <v>79937</v>
      </c>
      <c r="G309" s="44">
        <v>91499</v>
      </c>
      <c r="H309" s="44">
        <v>119881</v>
      </c>
      <c r="I309" s="11">
        <v>93095</v>
      </c>
      <c r="J309" s="11">
        <v>108081</v>
      </c>
      <c r="K309" s="11">
        <v>81651</v>
      </c>
      <c r="L309" s="11">
        <v>83472</v>
      </c>
      <c r="M309" s="11">
        <v>88888</v>
      </c>
      <c r="N309" s="11">
        <v>69858</v>
      </c>
      <c r="O309" s="11">
        <v>84113</v>
      </c>
      <c r="P309" s="38">
        <f>IF(D309*E309*F309*G309*H309*I309*J309*K309*L309*M309*N309*O309&gt;0,SUM(D309:O309),0)</f>
        <v>1058679</v>
      </c>
      <c r="Q309" s="38">
        <f>IF(D309*E309*F309&gt;0,SUM(D309:F309),0)</f>
        <v>238141</v>
      </c>
      <c r="R309" s="38">
        <f>IF(G309*H309*I309&gt;0,SUM(G309:I309),0)</f>
        <v>304475</v>
      </c>
      <c r="S309" s="38">
        <f>IF(J309*K309*L309&gt;0,SUM(J309:L309),0)</f>
        <v>273204</v>
      </c>
      <c r="T309" s="38">
        <f>IF(M309*N309*O309&gt;0,SUM(M309:O309),0)</f>
        <v>242859</v>
      </c>
    </row>
    <row r="310" spans="2:20" ht="15" customHeight="1" x14ac:dyDescent="0.15">
      <c r="B310" s="127"/>
      <c r="C310" s="74" t="s">
        <v>30</v>
      </c>
      <c r="D310" s="11">
        <v>74247</v>
      </c>
      <c r="E310" s="11">
        <v>99959</v>
      </c>
      <c r="F310" s="44">
        <v>94719</v>
      </c>
      <c r="G310" s="44">
        <v>103541</v>
      </c>
      <c r="H310" s="44">
        <v>126706</v>
      </c>
      <c r="I310" s="11">
        <v>100495</v>
      </c>
      <c r="J310" s="11">
        <v>112284</v>
      </c>
      <c r="K310" s="11">
        <v>92191</v>
      </c>
      <c r="L310" s="11">
        <v>95072</v>
      </c>
      <c r="M310" s="57">
        <v>98301</v>
      </c>
      <c r="N310" s="11">
        <v>80414</v>
      </c>
      <c r="O310" s="11">
        <v>88717</v>
      </c>
      <c r="P310" s="38">
        <f>IF(D310*E310*F310*G310*H310*I310*J310*K310*L310*M310*N310*O310&gt;0,SUM(D310:O310),0)</f>
        <v>1166646</v>
      </c>
      <c r="Q310" s="38">
        <f>IF(D310*E310*F310&gt;0,SUM(D310:F310),0)</f>
        <v>268925</v>
      </c>
      <c r="R310" s="38">
        <f>IF(G310*H310*I310&gt;0,SUM(G310:I310),0)</f>
        <v>330742</v>
      </c>
      <c r="S310" s="38">
        <f>IF(J310*K310*L310&gt;0,SUM(J310:L310),0)</f>
        <v>299547</v>
      </c>
      <c r="T310" s="38">
        <f>IF(M310*N310*O310&gt;0,SUM(M310:O310),0)</f>
        <v>267432</v>
      </c>
    </row>
    <row r="311" spans="2:20" ht="15" customHeight="1" x14ac:dyDescent="0.15">
      <c r="B311" s="127"/>
      <c r="C311" s="74" t="s">
        <v>31</v>
      </c>
      <c r="D311" s="11">
        <v>71064</v>
      </c>
      <c r="E311" s="11">
        <v>92744</v>
      </c>
      <c r="F311" s="11">
        <v>83237</v>
      </c>
      <c r="G311" s="11">
        <v>101250</v>
      </c>
      <c r="H311" s="11">
        <v>118055</v>
      </c>
      <c r="I311" s="11">
        <v>96331</v>
      </c>
      <c r="J311" s="11">
        <v>110510</v>
      </c>
      <c r="K311" s="11">
        <v>99083</v>
      </c>
      <c r="L311" s="11">
        <v>101107</v>
      </c>
      <c r="M311" s="11">
        <v>103219</v>
      </c>
      <c r="N311" s="11">
        <v>94728</v>
      </c>
      <c r="O311" s="11">
        <v>97785</v>
      </c>
      <c r="P311" s="38">
        <f>IF(D311*E311*F311*G311*H311*I311*J311*K311*L311*M311*N311*O311&gt;0,SUM(D311:O311),0)</f>
        <v>1169113</v>
      </c>
      <c r="Q311" s="38">
        <f>IF(D311*E311*F311&gt;0,SUM(D311:F311),0)</f>
        <v>247045</v>
      </c>
      <c r="R311" s="38">
        <f>IF(G311*H311*I311&gt;0,SUM(G311:I311),0)</f>
        <v>315636</v>
      </c>
      <c r="S311" s="38">
        <f>IF(J311*K311*L311&gt;0,SUM(J311:L311),0)</f>
        <v>310700</v>
      </c>
      <c r="T311" s="38">
        <f>IF(M311*N311*O311&gt;0,SUM(M311:O311),0)</f>
        <v>295732</v>
      </c>
    </row>
    <row r="312" spans="2:20" ht="15" customHeight="1" x14ac:dyDescent="0.15">
      <c r="B312" s="127"/>
      <c r="C312" s="74" t="s">
        <v>34</v>
      </c>
      <c r="D312" s="11">
        <v>77321</v>
      </c>
      <c r="E312" s="11">
        <v>100271</v>
      </c>
      <c r="F312" s="11">
        <v>91291</v>
      </c>
      <c r="G312" s="11">
        <v>111388</v>
      </c>
      <c r="H312" s="11">
        <v>123634</v>
      </c>
      <c r="I312" s="11">
        <v>104909</v>
      </c>
      <c r="J312" s="11">
        <v>113564</v>
      </c>
      <c r="K312" s="11">
        <v>98054</v>
      </c>
      <c r="L312" s="11">
        <v>108005</v>
      </c>
      <c r="M312" s="11">
        <v>116886</v>
      </c>
      <c r="N312" s="11">
        <v>99927</v>
      </c>
      <c r="O312" s="11">
        <v>93438</v>
      </c>
      <c r="P312" s="38">
        <f>IF(D312*E312*F312*G312*H312*I312*J312*K312*L312*M312*N312*O312&gt;0,SUM(D312:O312),0)</f>
        <v>1238688</v>
      </c>
      <c r="Q312" s="38">
        <f>IF(D312*E312*F312&gt;0,SUM(D312:F312),0)</f>
        <v>268883</v>
      </c>
      <c r="R312" s="38">
        <f>IF(G312*H312*I312&gt;0,SUM(G312:I312),0)</f>
        <v>339931</v>
      </c>
      <c r="S312" s="38">
        <f>IF(J312*K312*L312&gt;0,SUM(J312:L312),0)</f>
        <v>319623</v>
      </c>
      <c r="T312" s="38">
        <f>IF(M312*N312*O312&gt;0,SUM(M312:O312),0)</f>
        <v>310251</v>
      </c>
    </row>
    <row r="313" spans="2:20" ht="15" customHeight="1" x14ac:dyDescent="0.15">
      <c r="B313" s="127"/>
      <c r="C313" s="60" t="s">
        <v>35</v>
      </c>
      <c r="D313" s="40">
        <v>76582</v>
      </c>
      <c r="E313" s="40">
        <v>95391</v>
      </c>
      <c r="F313" s="40">
        <v>96097</v>
      </c>
      <c r="G313" s="40">
        <v>110623</v>
      </c>
      <c r="H313" s="40">
        <v>122287</v>
      </c>
      <c r="I313" s="40">
        <v>103579</v>
      </c>
      <c r="J313" s="40">
        <v>113909</v>
      </c>
      <c r="K313" s="40">
        <v>92271</v>
      </c>
      <c r="L313" s="40">
        <v>105796</v>
      </c>
      <c r="M313" s="40">
        <v>122905</v>
      </c>
      <c r="N313" s="40">
        <v>100390</v>
      </c>
      <c r="O313" s="40">
        <v>96778</v>
      </c>
      <c r="P313" s="38">
        <f>IF(D313*E313*F313*G313*H313*I313*J313*K313*L313*M313*N313*O313&gt;0,SUM(D313:O313),0)</f>
        <v>1236608</v>
      </c>
      <c r="Q313" s="38">
        <f>IF(D313*E313*F313&gt;0,SUM(D313:F313),0)</f>
        <v>268070</v>
      </c>
      <c r="R313" s="38">
        <f>IF(G313*H313*I313&gt;0,SUM(G313:I313),0)</f>
        <v>336489</v>
      </c>
      <c r="S313" s="38">
        <f>IF(J313*K313*L313&gt;0,SUM(J313:L313),0)</f>
        <v>311976</v>
      </c>
      <c r="T313" s="38">
        <f>IF(M313*N313*O313&gt;0,SUM(M313:O313),0)</f>
        <v>320073</v>
      </c>
    </row>
    <row r="314" spans="2:20" ht="15" customHeight="1" x14ac:dyDescent="0.15">
      <c r="B314" s="127"/>
      <c r="C314" s="74" t="s">
        <v>36</v>
      </c>
      <c r="D314" s="40">
        <v>81881</v>
      </c>
      <c r="E314" s="40">
        <v>97877</v>
      </c>
      <c r="F314" s="40">
        <v>97492</v>
      </c>
      <c r="G314" s="40">
        <v>115236</v>
      </c>
      <c r="H314" s="40">
        <v>126363</v>
      </c>
      <c r="I314" s="40">
        <v>99846</v>
      </c>
      <c r="J314" s="40">
        <v>117320</v>
      </c>
      <c r="K314" s="40">
        <v>101243</v>
      </c>
      <c r="L314" s="40">
        <v>111737</v>
      </c>
      <c r="M314" s="40">
        <v>119378</v>
      </c>
      <c r="N314" s="40">
        <v>106399</v>
      </c>
      <c r="O314" s="40">
        <v>101302</v>
      </c>
      <c r="P314" s="38">
        <f t="shared" ref="P314:P315" si="561">IF(D314*E314*F314*G314*H314*I314*J314*K314*L314*M314*N314*O314&gt;0,SUM(D314:O314),0)</f>
        <v>1276074</v>
      </c>
      <c r="Q314" s="38">
        <f t="shared" ref="Q314:Q315" si="562">IF(D314*E314*F314&gt;0,SUM(D314:F314),0)</f>
        <v>277250</v>
      </c>
      <c r="R314" s="38">
        <f t="shared" ref="R314:R315" si="563">IF(G314*H314*I314&gt;0,SUM(G314:I314),0)</f>
        <v>341445</v>
      </c>
      <c r="S314" s="38">
        <f t="shared" ref="S314:S315" si="564">IF(J314*K314*L314&gt;0,SUM(J314:L314),0)</f>
        <v>330300</v>
      </c>
      <c r="T314" s="38">
        <f t="shared" ref="T314:T315" si="565">IF(M314*N314*O314&gt;0,SUM(M314:O314),0)</f>
        <v>327079</v>
      </c>
    </row>
    <row r="315" spans="2:20" ht="15" customHeight="1" x14ac:dyDescent="0.15">
      <c r="B315" s="127"/>
      <c r="C315" s="74" t="s">
        <v>37</v>
      </c>
      <c r="D315" s="40">
        <v>82059</v>
      </c>
      <c r="E315" s="40">
        <v>98204</v>
      </c>
      <c r="F315" s="40">
        <v>96161</v>
      </c>
      <c r="G315" s="40">
        <v>110697</v>
      </c>
      <c r="H315" s="40">
        <v>126743</v>
      </c>
      <c r="I315" s="40">
        <v>63512</v>
      </c>
      <c r="J315" s="40">
        <v>97345</v>
      </c>
      <c r="K315" s="40">
        <v>95437</v>
      </c>
      <c r="L315" s="40">
        <v>111943</v>
      </c>
      <c r="M315" s="40">
        <v>126681</v>
      </c>
      <c r="N315" s="40">
        <v>103848</v>
      </c>
      <c r="O315" s="40">
        <v>95329</v>
      </c>
      <c r="P315" s="38">
        <f t="shared" si="561"/>
        <v>1207959</v>
      </c>
      <c r="Q315" s="38">
        <f t="shared" si="562"/>
        <v>276424</v>
      </c>
      <c r="R315" s="38">
        <f t="shared" si="563"/>
        <v>300952</v>
      </c>
      <c r="S315" s="38">
        <f t="shared" si="564"/>
        <v>304725</v>
      </c>
      <c r="T315" s="38">
        <f t="shared" si="565"/>
        <v>325858</v>
      </c>
    </row>
    <row r="316" spans="2:20" ht="15" customHeight="1" x14ac:dyDescent="0.15">
      <c r="B316" s="127"/>
      <c r="C316" s="60" t="s">
        <v>38</v>
      </c>
      <c r="D316" s="40">
        <v>71488</v>
      </c>
      <c r="E316" s="40">
        <v>90970</v>
      </c>
      <c r="F316" s="40">
        <v>85526</v>
      </c>
      <c r="G316" s="40">
        <v>100403</v>
      </c>
      <c r="H316" s="40">
        <v>110845</v>
      </c>
      <c r="I316" s="40">
        <v>87640</v>
      </c>
      <c r="J316" s="40">
        <v>97682</v>
      </c>
      <c r="K316" s="40">
        <v>88125</v>
      </c>
      <c r="L316" s="40">
        <v>99844</v>
      </c>
      <c r="M316" s="40">
        <v>114914</v>
      </c>
      <c r="N316" s="40">
        <v>53938</v>
      </c>
      <c r="O316" s="40">
        <v>23095</v>
      </c>
      <c r="P316" s="38">
        <f t="shared" ref="P316:P319" si="566">IF(D316*E316*F316*G316*H316*I316*J316*K316*L316*M316*N316*O316&gt;0,SUM(D316:O316),0)</f>
        <v>1024470</v>
      </c>
      <c r="Q316" s="38">
        <f t="shared" ref="Q316:Q317" si="567">IF(D316*E316*F316&gt;0,SUM(D316:F316),0)</f>
        <v>247984</v>
      </c>
      <c r="R316" s="38">
        <f t="shared" ref="R316:R317" si="568">IF(G316*H316*I316&gt;0,SUM(G316:I316),0)</f>
        <v>298888</v>
      </c>
      <c r="S316" s="38">
        <f t="shared" ref="S316:S318" si="569">IF(J316*K316*L316&gt;0,SUM(J316:L316),0)</f>
        <v>285651</v>
      </c>
      <c r="T316" s="38">
        <f t="shared" ref="T316:T318" si="570">IF(M316*N316*O316&gt;0,SUM(M316:O316),0)</f>
        <v>191947</v>
      </c>
    </row>
    <row r="317" spans="2:20" ht="15" customHeight="1" x14ac:dyDescent="0.15">
      <c r="B317" s="127"/>
      <c r="C317" s="60" t="s">
        <v>41</v>
      </c>
      <c r="D317" s="40">
        <v>6987</v>
      </c>
      <c r="E317" s="40">
        <v>1525</v>
      </c>
      <c r="F317" s="40">
        <v>9755</v>
      </c>
      <c r="G317" s="40">
        <v>32060</v>
      </c>
      <c r="H317" s="40">
        <v>50644</v>
      </c>
      <c r="I317" s="40">
        <v>53300</v>
      </c>
      <c r="J317" s="40">
        <v>71076</v>
      </c>
      <c r="K317" s="40">
        <v>64660</v>
      </c>
      <c r="L317" s="40">
        <v>30713</v>
      </c>
      <c r="M317" s="40">
        <v>17038</v>
      </c>
      <c r="N317" s="40">
        <v>10107</v>
      </c>
      <c r="O317" s="40">
        <v>29523</v>
      </c>
      <c r="P317" s="38">
        <f t="shared" si="566"/>
        <v>377388</v>
      </c>
      <c r="Q317" s="38">
        <f t="shared" si="567"/>
        <v>18267</v>
      </c>
      <c r="R317" s="38">
        <f t="shared" si="568"/>
        <v>136004</v>
      </c>
      <c r="S317" s="38">
        <f t="shared" si="569"/>
        <v>166449</v>
      </c>
      <c r="T317" s="38">
        <f t="shared" si="570"/>
        <v>56668</v>
      </c>
    </row>
    <row r="318" spans="2:20" ht="15" customHeight="1" x14ac:dyDescent="0.15">
      <c r="B318" s="127"/>
      <c r="C318" s="60" t="s">
        <v>42</v>
      </c>
      <c r="D318" s="40">
        <v>20760</v>
      </c>
      <c r="E318" s="40">
        <v>20662</v>
      </c>
      <c r="F318" s="40">
        <v>13058</v>
      </c>
      <c r="G318" s="40">
        <v>29614</v>
      </c>
      <c r="H318" s="40">
        <v>40801</v>
      </c>
      <c r="I318" s="40">
        <v>25852</v>
      </c>
      <c r="J318" s="40">
        <v>49208</v>
      </c>
      <c r="K318" s="40">
        <v>62918</v>
      </c>
      <c r="L318" s="40">
        <v>55885</v>
      </c>
      <c r="M318" s="40">
        <v>49519</v>
      </c>
      <c r="N318" s="40">
        <v>13056</v>
      </c>
      <c r="O318" s="40">
        <v>36104</v>
      </c>
      <c r="P318" s="38">
        <f t="shared" si="566"/>
        <v>417437</v>
      </c>
      <c r="Q318" s="38">
        <f>IF(D318*E318*F318&gt;0,SUM(D318:F318),0)</f>
        <v>54480</v>
      </c>
      <c r="R318" s="38">
        <f>IF(G318*H318*I318&gt;0,SUM(G318:I318),0)</f>
        <v>96267</v>
      </c>
      <c r="S318" s="38">
        <f t="shared" si="569"/>
        <v>168011</v>
      </c>
      <c r="T318" s="38">
        <f t="shared" si="570"/>
        <v>98679</v>
      </c>
    </row>
    <row r="319" spans="2:20" ht="15" customHeight="1" x14ac:dyDescent="0.15">
      <c r="B319" s="127"/>
      <c r="C319" s="60" t="s">
        <v>90</v>
      </c>
      <c r="D319" s="40">
        <v>49364</v>
      </c>
      <c r="E319" s="40">
        <v>64148</v>
      </c>
      <c r="F319" s="40">
        <v>56563</v>
      </c>
      <c r="G319" s="40">
        <v>61351</v>
      </c>
      <c r="H319" s="40">
        <v>77481</v>
      </c>
      <c r="I319" s="40">
        <v>68902</v>
      </c>
      <c r="J319" s="40">
        <v>72474</v>
      </c>
      <c r="K319" s="40">
        <v>78388</v>
      </c>
      <c r="L319" s="40">
        <v>90038</v>
      </c>
      <c r="M319" s="40">
        <v>81381</v>
      </c>
      <c r="N319" s="40">
        <v>70696</v>
      </c>
      <c r="O319" s="40">
        <v>81567</v>
      </c>
      <c r="P319" s="38">
        <f t="shared" si="566"/>
        <v>852353</v>
      </c>
      <c r="Q319" s="38">
        <f t="shared" ref="Q319" si="571">IF(D319*E319*F319&gt;0,SUM(D319:F319),0)</f>
        <v>170075</v>
      </c>
      <c r="R319" s="38">
        <f>IF(G319*H319*I319&gt;0,SUM(G319:I319),0)</f>
        <v>207734</v>
      </c>
      <c r="S319" s="38">
        <f>IF(J319*K319*L319&gt;0,SUM(J319:L319),0)</f>
        <v>240900</v>
      </c>
      <c r="T319" s="38">
        <f>IF(M319*N319*O319&gt;0,SUM(M319:O319),0)</f>
        <v>233644</v>
      </c>
    </row>
    <row r="320" spans="2:20" ht="15" customHeight="1" x14ac:dyDescent="0.15">
      <c r="B320" s="127"/>
      <c r="C320" s="60" t="s">
        <v>93</v>
      </c>
      <c r="D320" s="12">
        <f>IF(D319&gt;0,D319/D318," ")</f>
        <v>2.3778420038535644</v>
      </c>
      <c r="E320" s="12">
        <f t="shared" ref="E320:O320" si="572">IF(E319&gt;0,E319/E318," ")</f>
        <v>3.1046365308295423</v>
      </c>
      <c r="F320" s="12">
        <f t="shared" si="572"/>
        <v>4.331674069535917</v>
      </c>
      <c r="G320" s="12">
        <f t="shared" si="572"/>
        <v>2.0716890659823055</v>
      </c>
      <c r="H320" s="12">
        <f t="shared" si="572"/>
        <v>1.8989975735888827</v>
      </c>
      <c r="I320" s="12">
        <f t="shared" si="572"/>
        <v>2.6652483366857496</v>
      </c>
      <c r="J320" s="12">
        <f t="shared" si="572"/>
        <v>1.4728092993009267</v>
      </c>
      <c r="K320" s="12">
        <f t="shared" si="572"/>
        <v>1.2458755840935822</v>
      </c>
      <c r="L320" s="12">
        <f t="shared" si="572"/>
        <v>1.6111299991053056</v>
      </c>
      <c r="M320" s="12">
        <f t="shared" si="572"/>
        <v>1.6434297946242857</v>
      </c>
      <c r="N320" s="12">
        <f t="shared" si="572"/>
        <v>5.4148284313725492</v>
      </c>
      <c r="O320" s="12">
        <f t="shared" si="572"/>
        <v>2.2592233547529359</v>
      </c>
      <c r="P320" s="12">
        <f t="shared" ref="P320" si="573">IF(P319&gt;0,P319/P318," ")</f>
        <v>2.0418721867012266</v>
      </c>
      <c r="Q320" s="12">
        <f>IF(Q319&gt;0,Q319/Q318," ")</f>
        <v>3.121787812041116</v>
      </c>
      <c r="R320" s="12">
        <f t="shared" ref="R320:T320" si="574">IF(R319&gt;0,R319/R318," ")</f>
        <v>2.1578941901170703</v>
      </c>
      <c r="S320" s="12">
        <f t="shared" si="574"/>
        <v>1.4338346893953373</v>
      </c>
      <c r="T320" s="12">
        <f t="shared" si="574"/>
        <v>2.3677175488199111</v>
      </c>
    </row>
    <row r="321" spans="1:20" ht="15" customHeight="1" x14ac:dyDescent="0.15">
      <c r="B321" s="127"/>
      <c r="C321" s="60" t="s">
        <v>96</v>
      </c>
      <c r="D321" s="12">
        <f>IF(D319&gt;0,D319/D317," ")</f>
        <v>7.0651209388865039</v>
      </c>
      <c r="E321" s="12">
        <f t="shared" ref="E321:O321" si="575">IF(E319&gt;0,E319/E317," ")</f>
        <v>42.064262295081967</v>
      </c>
      <c r="F321" s="12">
        <f t="shared" si="575"/>
        <v>5.7983598154792411</v>
      </c>
      <c r="G321" s="12">
        <f t="shared" si="575"/>
        <v>1.9136306924516531</v>
      </c>
      <c r="H321" s="12">
        <f t="shared" si="575"/>
        <v>1.5299146986809888</v>
      </c>
      <c r="I321" s="12">
        <f t="shared" si="575"/>
        <v>1.2927204502814258</v>
      </c>
      <c r="J321" s="12">
        <f t="shared" si="575"/>
        <v>1.0196690866115143</v>
      </c>
      <c r="K321" s="12">
        <f t="shared" si="575"/>
        <v>1.2123105474791216</v>
      </c>
      <c r="L321" s="12">
        <f t="shared" si="575"/>
        <v>2.9315924852668251</v>
      </c>
      <c r="M321" s="12">
        <f t="shared" si="575"/>
        <v>4.7764408968188752</v>
      </c>
      <c r="N321" s="12">
        <f t="shared" si="575"/>
        <v>6.9947561096269908</v>
      </c>
      <c r="O321" s="12">
        <f t="shared" si="575"/>
        <v>2.7628289807946347</v>
      </c>
      <c r="P321" s="12">
        <f t="shared" ref="P321" si="576">IF(P319&gt;0,P319/P317," ")</f>
        <v>2.2585588306994393</v>
      </c>
      <c r="Q321" s="12">
        <f>IF(Q319&gt;0,Q319/Q317," ")</f>
        <v>9.3105052827503147</v>
      </c>
      <c r="R321" s="12">
        <f t="shared" ref="R321:S321" si="577">IF(R319&gt;0,R319/R317," ")</f>
        <v>1.5274109585012206</v>
      </c>
      <c r="S321" s="12">
        <f t="shared" si="577"/>
        <v>1.4472901609502009</v>
      </c>
      <c r="T321" s="12">
        <f>IF(T319&gt;0,T319/T317," ")</f>
        <v>4.1230323992376654</v>
      </c>
    </row>
    <row r="322" spans="1:20" ht="15" customHeight="1" x14ac:dyDescent="0.15">
      <c r="B322" s="128"/>
      <c r="C322" s="60" t="s">
        <v>98</v>
      </c>
      <c r="D322" s="12">
        <f>IF(D319&gt;0,D319/D316," ")</f>
        <v>0.69052148612354525</v>
      </c>
      <c r="E322" s="12">
        <f t="shared" ref="E322:O322" si="578">IF(E319&gt;0,E319/E316," ")</f>
        <v>0.70515554578432449</v>
      </c>
      <c r="F322" s="12">
        <f t="shared" si="578"/>
        <v>0.66135444192409321</v>
      </c>
      <c r="G322" s="12">
        <f t="shared" si="578"/>
        <v>0.61104747866099618</v>
      </c>
      <c r="H322" s="12">
        <f t="shared" si="578"/>
        <v>0.69900311245432811</v>
      </c>
      <c r="I322" s="12">
        <f t="shared" si="578"/>
        <v>0.78619351894112277</v>
      </c>
      <c r="J322" s="12">
        <f t="shared" si="578"/>
        <v>0.74193812575500095</v>
      </c>
      <c r="K322" s="12">
        <f t="shared" si="578"/>
        <v>0.88950921985815601</v>
      </c>
      <c r="L322" s="12">
        <f t="shared" si="578"/>
        <v>0.90178678738832574</v>
      </c>
      <c r="M322" s="12">
        <f t="shared" si="578"/>
        <v>0.70819047287536763</v>
      </c>
      <c r="N322" s="12">
        <f t="shared" si="578"/>
        <v>1.3106900515406579</v>
      </c>
      <c r="O322" s="12">
        <f t="shared" si="578"/>
        <v>3.5318034206538211</v>
      </c>
      <c r="P322" s="12">
        <f t="shared" ref="P322" si="579">IF(P319&gt;0,P319/P316," ")</f>
        <v>0.83199410426854858</v>
      </c>
      <c r="Q322" s="12">
        <f>IF(Q319&gt;0,Q319/Q316," ")</f>
        <v>0.68583053745402933</v>
      </c>
      <c r="R322" s="12">
        <f t="shared" ref="R322" si="580">IF(R319&gt;0,R319/R316," ")</f>
        <v>0.69502288482642327</v>
      </c>
      <c r="S322" s="12">
        <f>IF(S319&gt;0,S319/S316," ")</f>
        <v>0.8433367991010009</v>
      </c>
      <c r="T322" s="12">
        <f t="shared" ref="T322" si="581">IF(T319&gt;0,T319/T316," ")</f>
        <v>1.2172318400391775</v>
      </c>
    </row>
    <row r="323" spans="1:20" s="49" customFormat="1" ht="15" customHeight="1" x14ac:dyDescent="0.15">
      <c r="A323" s="66"/>
      <c r="B323" s="2"/>
      <c r="C323" s="3"/>
      <c r="D323" s="58"/>
      <c r="E323" s="4"/>
      <c r="F323" s="42"/>
      <c r="G323" s="42"/>
      <c r="H323" s="42"/>
      <c r="I323" s="4"/>
      <c r="J323" s="4"/>
      <c r="K323" s="4"/>
      <c r="L323" s="4"/>
      <c r="M323" s="58"/>
      <c r="N323" s="4"/>
      <c r="O323" s="4"/>
      <c r="P323" s="4"/>
      <c r="Q323" s="4"/>
      <c r="R323" s="4"/>
      <c r="S323" s="4"/>
      <c r="T323" s="4"/>
    </row>
    <row r="324" spans="1:20" ht="15" customHeight="1" x14ac:dyDescent="0.15">
      <c r="B324" s="126" t="s">
        <v>62</v>
      </c>
      <c r="C324" s="74" t="s">
        <v>0</v>
      </c>
      <c r="D324" s="74" t="s">
        <v>1</v>
      </c>
      <c r="E324" s="74" t="s">
        <v>2</v>
      </c>
      <c r="F324" s="74" t="s">
        <v>3</v>
      </c>
      <c r="G324" s="74" t="s">
        <v>4</v>
      </c>
      <c r="H324" s="74" t="s">
        <v>5</v>
      </c>
      <c r="I324" s="74" t="s">
        <v>6</v>
      </c>
      <c r="J324" s="74" t="s">
        <v>7</v>
      </c>
      <c r="K324" s="74" t="s">
        <v>8</v>
      </c>
      <c r="L324" s="74" t="s">
        <v>9</v>
      </c>
      <c r="M324" s="74" t="s">
        <v>10</v>
      </c>
      <c r="N324" s="74" t="s">
        <v>11</v>
      </c>
      <c r="O324" s="74" t="s">
        <v>12</v>
      </c>
      <c r="P324" s="74" t="s">
        <v>21</v>
      </c>
      <c r="Q324" s="74" t="s">
        <v>22</v>
      </c>
      <c r="R324" s="74" t="s">
        <v>23</v>
      </c>
      <c r="S324" s="74" t="s">
        <v>24</v>
      </c>
      <c r="T324" s="74" t="s">
        <v>25</v>
      </c>
    </row>
    <row r="325" spans="1:20" ht="15" customHeight="1" x14ac:dyDescent="0.15">
      <c r="B325" s="127"/>
      <c r="C325" s="74" t="s">
        <v>27</v>
      </c>
      <c r="D325" s="10">
        <v>39662</v>
      </c>
      <c r="E325" s="10">
        <v>62272</v>
      </c>
      <c r="F325" s="10">
        <v>77361</v>
      </c>
      <c r="G325" s="17">
        <v>85447</v>
      </c>
      <c r="H325" s="18">
        <v>79405</v>
      </c>
      <c r="I325" s="18">
        <v>74792</v>
      </c>
      <c r="J325" s="18">
        <v>83315</v>
      </c>
      <c r="K325" s="18">
        <v>41411</v>
      </c>
      <c r="L325" s="18">
        <v>34787</v>
      </c>
      <c r="M325" s="18">
        <v>37732</v>
      </c>
      <c r="N325" s="18">
        <v>28746</v>
      </c>
      <c r="O325" s="18">
        <v>40044</v>
      </c>
      <c r="P325" s="10">
        <f>SUM(D325:O325)</f>
        <v>684974</v>
      </c>
      <c r="Q325" s="10">
        <f>SUM(D325:F325)</f>
        <v>179295</v>
      </c>
      <c r="R325" s="10">
        <f>SUM(G325:I325)</f>
        <v>239644</v>
      </c>
      <c r="S325" s="10">
        <f>SUM(J325:L325)</f>
        <v>159513</v>
      </c>
      <c r="T325" s="10">
        <f>SUM(M325:O325)</f>
        <v>106522</v>
      </c>
    </row>
    <row r="326" spans="1:20" ht="15" customHeight="1" x14ac:dyDescent="0.15">
      <c r="B326" s="127"/>
      <c r="C326" s="74" t="s">
        <v>13</v>
      </c>
      <c r="D326" s="10">
        <v>29406</v>
      </c>
      <c r="E326" s="10">
        <v>58680</v>
      </c>
      <c r="F326" s="10">
        <v>55941</v>
      </c>
      <c r="G326" s="17">
        <v>65849</v>
      </c>
      <c r="H326" s="18">
        <v>74685</v>
      </c>
      <c r="I326" s="18">
        <v>69126</v>
      </c>
      <c r="J326" s="18">
        <v>76730</v>
      </c>
      <c r="K326" s="18">
        <v>39755</v>
      </c>
      <c r="L326" s="18">
        <v>35985</v>
      </c>
      <c r="M326" s="18">
        <v>32894</v>
      </c>
      <c r="N326" s="18">
        <v>37089</v>
      </c>
      <c r="O326" s="18">
        <v>32001</v>
      </c>
      <c r="P326" s="10">
        <f>SUM(D326:O326)</f>
        <v>608141</v>
      </c>
      <c r="Q326" s="10">
        <f>SUM(D326:F326)</f>
        <v>144027</v>
      </c>
      <c r="R326" s="10">
        <f>SUM(G326:I326)</f>
        <v>209660</v>
      </c>
      <c r="S326" s="10">
        <f>SUM(J326:L326)</f>
        <v>152470</v>
      </c>
      <c r="T326" s="10">
        <f>SUM(M326:O326)</f>
        <v>101984</v>
      </c>
    </row>
    <row r="327" spans="1:20" ht="15" customHeight="1" x14ac:dyDescent="0.15">
      <c r="B327" s="127"/>
      <c r="C327" s="74" t="s">
        <v>26</v>
      </c>
      <c r="D327" s="11">
        <v>26547</v>
      </c>
      <c r="E327" s="11">
        <v>52843</v>
      </c>
      <c r="F327" s="11">
        <v>52486</v>
      </c>
      <c r="G327" s="11">
        <v>63170</v>
      </c>
      <c r="H327" s="11">
        <v>70552</v>
      </c>
      <c r="I327" s="11">
        <v>63730</v>
      </c>
      <c r="J327" s="11">
        <v>68377</v>
      </c>
      <c r="K327" s="11">
        <v>30415</v>
      </c>
      <c r="L327" s="11">
        <v>26950</v>
      </c>
      <c r="M327" s="11">
        <v>26609</v>
      </c>
      <c r="N327" s="11">
        <v>28344</v>
      </c>
      <c r="O327" s="11">
        <v>19157</v>
      </c>
      <c r="P327" s="10">
        <f>SUM(D327:O327)</f>
        <v>529180</v>
      </c>
      <c r="Q327" s="10">
        <f>SUM(D327:F327)</f>
        <v>131876</v>
      </c>
      <c r="R327" s="10">
        <f>SUM(G327:I327)</f>
        <v>197452</v>
      </c>
      <c r="S327" s="10">
        <f>SUM(J327:L327)</f>
        <v>125742</v>
      </c>
      <c r="T327" s="10">
        <f>SUM(M327:O327)</f>
        <v>74110</v>
      </c>
    </row>
    <row r="328" spans="1:20" ht="15" customHeight="1" x14ac:dyDescent="0.15">
      <c r="B328" s="127"/>
      <c r="C328" s="74" t="s">
        <v>28</v>
      </c>
      <c r="D328" s="11">
        <v>20922</v>
      </c>
      <c r="E328" s="11">
        <v>36065</v>
      </c>
      <c r="F328" s="11">
        <v>42263</v>
      </c>
      <c r="G328" s="11">
        <v>46022</v>
      </c>
      <c r="H328" s="11">
        <v>57569</v>
      </c>
      <c r="I328" s="11">
        <v>52030</v>
      </c>
      <c r="J328" s="11">
        <v>52399</v>
      </c>
      <c r="K328" s="11">
        <v>26216</v>
      </c>
      <c r="L328" s="11">
        <v>26060</v>
      </c>
      <c r="M328" s="11">
        <v>32989</v>
      </c>
      <c r="N328" s="11">
        <v>26140</v>
      </c>
      <c r="O328" s="11">
        <v>26543</v>
      </c>
      <c r="P328" s="10">
        <f>SUM(D328:O328)</f>
        <v>445218</v>
      </c>
      <c r="Q328" s="10">
        <f>SUM(D328:F328)</f>
        <v>99250</v>
      </c>
      <c r="R328" s="10">
        <f>SUM(G328:I328)</f>
        <v>155621</v>
      </c>
      <c r="S328" s="10">
        <f>SUM(J328:L328)</f>
        <v>104675</v>
      </c>
      <c r="T328" s="10">
        <f>SUM(M328:O328)</f>
        <v>85672</v>
      </c>
    </row>
    <row r="329" spans="1:20" ht="15" customHeight="1" x14ac:dyDescent="0.15">
      <c r="B329" s="127"/>
      <c r="C329" s="74" t="s">
        <v>29</v>
      </c>
      <c r="D329" s="11">
        <v>25047</v>
      </c>
      <c r="E329" s="11">
        <v>38802</v>
      </c>
      <c r="F329" s="11">
        <v>46942</v>
      </c>
      <c r="G329" s="11">
        <v>51051</v>
      </c>
      <c r="H329" s="11">
        <v>63734</v>
      </c>
      <c r="I329" s="11">
        <v>54863</v>
      </c>
      <c r="J329" s="11">
        <v>59044</v>
      </c>
      <c r="K329" s="11">
        <v>35166</v>
      </c>
      <c r="L329" s="11">
        <v>29616</v>
      </c>
      <c r="M329" s="11">
        <v>31195</v>
      </c>
      <c r="N329" s="11">
        <v>29558</v>
      </c>
      <c r="O329" s="11">
        <v>29185</v>
      </c>
      <c r="P329" s="38">
        <f>IF(D329*E329*F329*G329*H329*I329*J329*K329*L329*M329*N329*O329&gt;0,SUM(D329:O329),0)</f>
        <v>494203</v>
      </c>
      <c r="Q329" s="38">
        <f>IF(D329*E329*F329&gt;0,SUM(D329:F329),0)</f>
        <v>110791</v>
      </c>
      <c r="R329" s="38">
        <f>IF(G329*H329*I329&gt;0,SUM(G329:I329),0)</f>
        <v>169648</v>
      </c>
      <c r="S329" s="38">
        <f>IF(J329*K329*L329&gt;0,SUM(J329:L329),0)</f>
        <v>123826</v>
      </c>
      <c r="T329" s="38">
        <f>IF(M329*N329*O329&gt;0,SUM(M329:O329),0)</f>
        <v>89938</v>
      </c>
    </row>
    <row r="330" spans="1:20" ht="15" customHeight="1" x14ac:dyDescent="0.15">
      <c r="B330" s="127"/>
      <c r="C330" s="74" t="s">
        <v>30</v>
      </c>
      <c r="D330" s="11">
        <v>27226</v>
      </c>
      <c r="E330" s="11">
        <v>47707</v>
      </c>
      <c r="F330" s="11">
        <v>53953</v>
      </c>
      <c r="G330" s="11">
        <v>59728</v>
      </c>
      <c r="H330" s="11">
        <v>72306</v>
      </c>
      <c r="I330" s="11">
        <v>64035</v>
      </c>
      <c r="J330" s="11">
        <v>65447</v>
      </c>
      <c r="K330" s="11">
        <v>38140</v>
      </c>
      <c r="L330" s="11">
        <v>37846</v>
      </c>
      <c r="M330" s="11">
        <v>36162</v>
      </c>
      <c r="N330" s="11">
        <v>35636</v>
      </c>
      <c r="O330" s="11">
        <v>33327</v>
      </c>
      <c r="P330" s="38">
        <f>IF(D330*E330*F330*G330*H330*I330*J330*K330*L330*M330*N330*O330&gt;0,SUM(D330:O330),0)</f>
        <v>571513</v>
      </c>
      <c r="Q330" s="38">
        <f>IF(D330*E330*F330&gt;0,SUM(D330:F330),0)</f>
        <v>128886</v>
      </c>
      <c r="R330" s="38">
        <f>IF(G330*H330*I330&gt;0,SUM(G330:I330),0)</f>
        <v>196069</v>
      </c>
      <c r="S330" s="38">
        <f>IF(J330*K330*L330&gt;0,SUM(J330:L330),0)</f>
        <v>141433</v>
      </c>
      <c r="T330" s="38">
        <f>IF(M330*N330*O330&gt;0,SUM(M330:O330),0)</f>
        <v>105125</v>
      </c>
    </row>
    <row r="331" spans="1:20" ht="15" customHeight="1" x14ac:dyDescent="0.15">
      <c r="B331" s="127"/>
      <c r="C331" s="74" t="s">
        <v>31</v>
      </c>
      <c r="D331" s="11">
        <v>29683</v>
      </c>
      <c r="E331" s="11">
        <v>51713</v>
      </c>
      <c r="F331" s="11">
        <v>52729</v>
      </c>
      <c r="G331" s="11">
        <v>63341</v>
      </c>
      <c r="H331" s="11">
        <v>69478</v>
      </c>
      <c r="I331" s="11">
        <v>62136</v>
      </c>
      <c r="J331" s="11">
        <v>68502</v>
      </c>
      <c r="K331" s="11">
        <v>45012</v>
      </c>
      <c r="L331" s="11">
        <v>48988</v>
      </c>
      <c r="M331" s="11">
        <v>43583</v>
      </c>
      <c r="N331" s="11">
        <v>48540</v>
      </c>
      <c r="O331" s="11">
        <v>42807</v>
      </c>
      <c r="P331" s="38">
        <f>IF(D331*E331*F331*G331*H331*I331*J331*K331*L331*M331*N331*O331&gt;0,SUM(D331:O331),0)</f>
        <v>626512</v>
      </c>
      <c r="Q331" s="38">
        <f>IF(D331*E331*F331&gt;0,SUM(D331:F331),0)</f>
        <v>134125</v>
      </c>
      <c r="R331" s="38">
        <f>IF(G331*H331*I331&gt;0,SUM(G331:I331),0)</f>
        <v>194955</v>
      </c>
      <c r="S331" s="38">
        <f>IF(J331*K331*L331&gt;0,SUM(J331:L331),0)</f>
        <v>162502</v>
      </c>
      <c r="T331" s="38">
        <f>IF(M331*N331*O331&gt;0,SUM(M331:O331),0)</f>
        <v>134930</v>
      </c>
    </row>
    <row r="332" spans="1:20" ht="15" customHeight="1" x14ac:dyDescent="0.15">
      <c r="B332" s="127"/>
      <c r="C332" s="74" t="s">
        <v>34</v>
      </c>
      <c r="D332" s="11">
        <v>41621</v>
      </c>
      <c r="E332" s="11">
        <v>52006</v>
      </c>
      <c r="F332" s="11">
        <v>54515</v>
      </c>
      <c r="G332" s="11">
        <v>66017</v>
      </c>
      <c r="H332" s="11">
        <v>71667</v>
      </c>
      <c r="I332" s="11">
        <v>63839</v>
      </c>
      <c r="J332" s="11">
        <v>70554</v>
      </c>
      <c r="K332" s="11">
        <v>50927</v>
      </c>
      <c r="L332" s="11">
        <v>55668</v>
      </c>
      <c r="M332" s="11">
        <v>59339</v>
      </c>
      <c r="N332" s="11">
        <v>54155</v>
      </c>
      <c r="O332" s="11">
        <v>43695</v>
      </c>
      <c r="P332" s="38">
        <f>IF(D332*E332*F332*G332*H332*I332*J332*K332*L332*M332*N332*O332&gt;0,SUM(D332:O332),0)</f>
        <v>684003</v>
      </c>
      <c r="Q332" s="38">
        <f>IF(D332*E332*F332&gt;0,SUM(D332:F332),0)</f>
        <v>148142</v>
      </c>
      <c r="R332" s="38">
        <f>IF(G332*H332*I332&gt;0,SUM(G332:I332),0)</f>
        <v>201523</v>
      </c>
      <c r="S332" s="38">
        <f>IF(J332*K332*L332&gt;0,SUM(J332:L332),0)</f>
        <v>177149</v>
      </c>
      <c r="T332" s="38">
        <f>IF(M332*N332*O332&gt;0,SUM(M332:O332),0)</f>
        <v>157189</v>
      </c>
    </row>
    <row r="333" spans="1:20" ht="15" customHeight="1" x14ac:dyDescent="0.15">
      <c r="B333" s="127"/>
      <c r="C333" s="60" t="s">
        <v>35</v>
      </c>
      <c r="D333" s="40">
        <v>43713</v>
      </c>
      <c r="E333" s="40">
        <v>58051</v>
      </c>
      <c r="F333" s="40">
        <v>58919</v>
      </c>
      <c r="G333" s="40">
        <v>69136</v>
      </c>
      <c r="H333" s="40">
        <v>69485</v>
      </c>
      <c r="I333" s="40">
        <v>63823</v>
      </c>
      <c r="J333" s="40">
        <v>70320</v>
      </c>
      <c r="K333" s="40">
        <v>47167</v>
      </c>
      <c r="L333" s="40">
        <v>59491</v>
      </c>
      <c r="M333" s="40">
        <v>58789</v>
      </c>
      <c r="N333" s="40">
        <v>50639</v>
      </c>
      <c r="O333" s="40">
        <v>46795</v>
      </c>
      <c r="P333" s="38">
        <f>IF(D333*E333*F333*G333*H333*I333*J333*K333*L333*M333*N333*O333&gt;0,SUM(D333:O333),0)</f>
        <v>696328</v>
      </c>
      <c r="Q333" s="38">
        <f>IF(D333*E333*F333&gt;0,SUM(D333:F333),0)</f>
        <v>160683</v>
      </c>
      <c r="R333" s="38">
        <f>IF(G333*H333*I333&gt;0,SUM(G333:I333),0)</f>
        <v>202444</v>
      </c>
      <c r="S333" s="38">
        <f>IF(J333*K333*L333&gt;0,SUM(J333:L333),0)</f>
        <v>176978</v>
      </c>
      <c r="T333" s="38">
        <f>IF(M333*N333*O333&gt;0,SUM(M333:O333),0)</f>
        <v>156223</v>
      </c>
    </row>
    <row r="334" spans="1:20" ht="15" customHeight="1" x14ac:dyDescent="0.15">
      <c r="B334" s="127"/>
      <c r="C334" s="74" t="s">
        <v>36</v>
      </c>
      <c r="D334" s="40">
        <v>43935</v>
      </c>
      <c r="E334" s="40">
        <v>59776</v>
      </c>
      <c r="F334" s="40">
        <v>60371</v>
      </c>
      <c r="G334" s="40">
        <v>72875</v>
      </c>
      <c r="H334" s="40">
        <v>75782</v>
      </c>
      <c r="I334" s="40">
        <v>64506</v>
      </c>
      <c r="J334" s="40">
        <v>70348</v>
      </c>
      <c r="K334" s="40">
        <v>56235</v>
      </c>
      <c r="L334" s="40">
        <v>54934</v>
      </c>
      <c r="M334" s="40">
        <v>61572</v>
      </c>
      <c r="N334" s="40">
        <v>58043</v>
      </c>
      <c r="O334" s="40">
        <v>48127</v>
      </c>
      <c r="P334" s="38">
        <f t="shared" ref="P334:P339" si="582">IF(D334*E334*F334*G334*H334*I334*J334*K334*L334*M334*N334*O334&gt;0,SUM(D334:O334),0)</f>
        <v>726504</v>
      </c>
      <c r="Q334" s="38">
        <f t="shared" ref="Q334:Q335" si="583">IF(D334*E334*F334&gt;0,SUM(D334:F334),0)</f>
        <v>164082</v>
      </c>
      <c r="R334" s="38">
        <f t="shared" ref="R334:R335" si="584">IF(G334*H334*I334&gt;0,SUM(G334:I334),0)</f>
        <v>213163</v>
      </c>
      <c r="S334" s="38">
        <f t="shared" ref="S334:S335" si="585">IF(J334*K334*L334&gt;0,SUM(J334:L334),0)</f>
        <v>181517</v>
      </c>
      <c r="T334" s="38">
        <f t="shared" ref="T334:T335" si="586">IF(M334*N334*O334&gt;0,SUM(M334:O334),0)</f>
        <v>167742</v>
      </c>
    </row>
    <row r="335" spans="1:20" ht="15" customHeight="1" x14ac:dyDescent="0.15">
      <c r="B335" s="127"/>
      <c r="C335" s="74" t="s">
        <v>37</v>
      </c>
      <c r="D335" s="40">
        <v>45512</v>
      </c>
      <c r="E335" s="40">
        <v>63695</v>
      </c>
      <c r="F335" s="40">
        <v>64495</v>
      </c>
      <c r="G335" s="40">
        <v>71891</v>
      </c>
      <c r="H335" s="40">
        <v>77494</v>
      </c>
      <c r="I335" s="40">
        <v>47510</v>
      </c>
      <c r="J335" s="40">
        <v>60012</v>
      </c>
      <c r="K335" s="40">
        <v>49312</v>
      </c>
      <c r="L335" s="40">
        <v>60632</v>
      </c>
      <c r="M335" s="40">
        <v>64323</v>
      </c>
      <c r="N335" s="40">
        <v>56008</v>
      </c>
      <c r="O335" s="40">
        <v>53463</v>
      </c>
      <c r="P335" s="38">
        <f t="shared" si="582"/>
        <v>714347</v>
      </c>
      <c r="Q335" s="38">
        <f t="shared" si="583"/>
        <v>173702</v>
      </c>
      <c r="R335" s="38">
        <f t="shared" si="584"/>
        <v>196895</v>
      </c>
      <c r="S335" s="38">
        <f t="shared" si="585"/>
        <v>169956</v>
      </c>
      <c r="T335" s="38">
        <f t="shared" si="586"/>
        <v>173794</v>
      </c>
    </row>
    <row r="336" spans="1:20" ht="15" customHeight="1" x14ac:dyDescent="0.15">
      <c r="B336" s="127"/>
      <c r="C336" s="60" t="s">
        <v>38</v>
      </c>
      <c r="D336" s="40">
        <v>41788</v>
      </c>
      <c r="E336" s="40">
        <v>61920</v>
      </c>
      <c r="F336" s="40">
        <v>61707</v>
      </c>
      <c r="G336" s="40">
        <v>67969</v>
      </c>
      <c r="H336" s="40">
        <v>70425</v>
      </c>
      <c r="I336" s="40">
        <v>56624</v>
      </c>
      <c r="J336" s="40">
        <v>60276</v>
      </c>
      <c r="K336" s="40">
        <v>51491</v>
      </c>
      <c r="L336" s="40">
        <v>55293</v>
      </c>
      <c r="M336" s="40">
        <v>61029</v>
      </c>
      <c r="N336" s="40">
        <v>26980</v>
      </c>
      <c r="O336" s="40">
        <v>12136</v>
      </c>
      <c r="P336" s="38">
        <f t="shared" si="582"/>
        <v>627638</v>
      </c>
      <c r="Q336" s="38">
        <f t="shared" ref="Q336:Q337" si="587">IF(D336*E336*F336&gt;0,SUM(D336:F336),0)</f>
        <v>165415</v>
      </c>
      <c r="R336" s="38">
        <f t="shared" ref="R336:R337" si="588">IF(G336*H336*I336&gt;0,SUM(G336:I336),0)</f>
        <v>195018</v>
      </c>
      <c r="S336" s="38">
        <f t="shared" ref="S336:S338" si="589">IF(J336*K336*L336&gt;0,SUM(J336:L336),0)</f>
        <v>167060</v>
      </c>
      <c r="T336" s="38">
        <f t="shared" ref="T336:T338" si="590">IF(M336*N336*O336&gt;0,SUM(M336:O336),0)</f>
        <v>100145</v>
      </c>
    </row>
    <row r="337" spans="1:20" ht="15" customHeight="1" x14ac:dyDescent="0.15">
      <c r="B337" s="127"/>
      <c r="C337" s="60" t="s">
        <v>41</v>
      </c>
      <c r="D337" s="40">
        <v>4917</v>
      </c>
      <c r="E337" s="40">
        <v>1310</v>
      </c>
      <c r="F337" s="40">
        <v>6463</v>
      </c>
      <c r="G337" s="40">
        <v>21781</v>
      </c>
      <c r="H337" s="40">
        <v>37692</v>
      </c>
      <c r="I337" s="40">
        <v>37316</v>
      </c>
      <c r="J337" s="40">
        <v>50198</v>
      </c>
      <c r="K337" s="40">
        <v>39603</v>
      </c>
      <c r="L337" s="40">
        <v>17667</v>
      </c>
      <c r="M337" s="40">
        <v>8499</v>
      </c>
      <c r="N337" s="40">
        <v>4347</v>
      </c>
      <c r="O337" s="40">
        <v>13503</v>
      </c>
      <c r="P337" s="38">
        <f t="shared" si="582"/>
        <v>243296</v>
      </c>
      <c r="Q337" s="38">
        <f t="shared" si="587"/>
        <v>12690</v>
      </c>
      <c r="R337" s="38">
        <f t="shared" si="588"/>
        <v>96789</v>
      </c>
      <c r="S337" s="38">
        <f t="shared" si="589"/>
        <v>107468</v>
      </c>
      <c r="T337" s="38">
        <f t="shared" si="590"/>
        <v>26349</v>
      </c>
    </row>
    <row r="338" spans="1:20" ht="15" customHeight="1" x14ac:dyDescent="0.15">
      <c r="B338" s="127"/>
      <c r="C338" s="60" t="s">
        <v>42</v>
      </c>
      <c r="D338" s="40">
        <v>11494</v>
      </c>
      <c r="E338" s="40">
        <v>13548</v>
      </c>
      <c r="F338" s="40">
        <v>9296</v>
      </c>
      <c r="G338" s="40">
        <v>24570</v>
      </c>
      <c r="H338" s="40">
        <v>29089</v>
      </c>
      <c r="I338" s="40">
        <v>15701</v>
      </c>
      <c r="J338" s="40">
        <v>32236</v>
      </c>
      <c r="K338" s="40">
        <v>31643</v>
      </c>
      <c r="L338" s="40">
        <v>27005</v>
      </c>
      <c r="M338" s="40">
        <v>20461</v>
      </c>
      <c r="N338" s="40">
        <v>6511</v>
      </c>
      <c r="O338" s="40">
        <v>18106</v>
      </c>
      <c r="P338" s="38">
        <f t="shared" si="582"/>
        <v>239660</v>
      </c>
      <c r="Q338" s="38">
        <f>SUM(D338:F338)</f>
        <v>34338</v>
      </c>
      <c r="R338" s="38">
        <f>SUM(G338:I338)</f>
        <v>69360</v>
      </c>
      <c r="S338" s="38">
        <f t="shared" si="589"/>
        <v>90884</v>
      </c>
      <c r="T338" s="38">
        <f t="shared" si="590"/>
        <v>45078</v>
      </c>
    </row>
    <row r="339" spans="1:20" ht="15" customHeight="1" x14ac:dyDescent="0.15">
      <c r="B339" s="127"/>
      <c r="C339" s="60" t="s">
        <v>90</v>
      </c>
      <c r="D339" s="40">
        <v>23668</v>
      </c>
      <c r="E339" s="40">
        <v>35302</v>
      </c>
      <c r="F339" s="40">
        <v>37453</v>
      </c>
      <c r="G339" s="40">
        <v>42155</v>
      </c>
      <c r="H339" s="40">
        <v>52224</v>
      </c>
      <c r="I339" s="40">
        <v>40222</v>
      </c>
      <c r="J339" s="123">
        <v>45858</v>
      </c>
      <c r="K339" s="123">
        <v>37020</v>
      </c>
      <c r="L339" s="40">
        <v>42762</v>
      </c>
      <c r="M339" s="40">
        <v>35387</v>
      </c>
      <c r="N339" s="123">
        <v>31860</v>
      </c>
      <c r="O339" s="123">
        <v>39858</v>
      </c>
      <c r="P339" s="38">
        <f t="shared" si="582"/>
        <v>463769</v>
      </c>
      <c r="Q339" s="38">
        <f t="shared" ref="Q339" si="591">IF(D339*E339*F339&gt;0,SUM(D339:F339),0)</f>
        <v>96423</v>
      </c>
      <c r="R339" s="38">
        <f>IF(G339*H339*I339&gt;0,SUM(G339:I339),0)</f>
        <v>134601</v>
      </c>
      <c r="S339" s="38">
        <f>IF(J339*K339*L339&gt;0,SUM(J339:L339),0)</f>
        <v>125640</v>
      </c>
      <c r="T339" s="38">
        <f>IF(M339*N339*O339&gt;0,SUM(M339:O339),0)</f>
        <v>107105</v>
      </c>
    </row>
    <row r="340" spans="1:20" ht="15" customHeight="1" x14ac:dyDescent="0.15">
      <c r="B340" s="127"/>
      <c r="C340" s="60" t="s">
        <v>93</v>
      </c>
      <c r="D340" s="12">
        <f>IF(D339&gt;0,D339/D338," ")</f>
        <v>2.0591613015486341</v>
      </c>
      <c r="E340" s="12">
        <f t="shared" ref="E340:O340" si="592">IF(E339&gt;0,E339/E338," ")</f>
        <v>2.605698258045468</v>
      </c>
      <c r="F340" s="12">
        <f t="shared" si="592"/>
        <v>4.0289371772805511</v>
      </c>
      <c r="G340" s="12">
        <f t="shared" si="592"/>
        <v>1.7157102157102158</v>
      </c>
      <c r="H340" s="12">
        <f t="shared" si="592"/>
        <v>1.7953178177317886</v>
      </c>
      <c r="I340" s="12">
        <f t="shared" si="592"/>
        <v>2.5617476593847526</v>
      </c>
      <c r="J340" s="12">
        <f t="shared" si="592"/>
        <v>1.4225710385903958</v>
      </c>
      <c r="K340" s="12">
        <f t="shared" si="592"/>
        <v>1.1699269980722435</v>
      </c>
      <c r="L340" s="12">
        <f t="shared" si="592"/>
        <v>1.5834845399000186</v>
      </c>
      <c r="M340" s="12">
        <f t="shared" si="592"/>
        <v>1.7294853623967548</v>
      </c>
      <c r="N340" s="12">
        <f t="shared" si="592"/>
        <v>4.8932575641222549</v>
      </c>
      <c r="O340" s="12">
        <f t="shared" si="592"/>
        <v>2.20136971169778</v>
      </c>
      <c r="P340" s="12">
        <f t="shared" ref="P340" si="593">IF(P339&gt;0,P339/P338," ")</f>
        <v>1.9351122423433198</v>
      </c>
      <c r="Q340" s="12">
        <f>IF(Q339&gt;0,Q339/Q338," ")</f>
        <v>2.8080552157959113</v>
      </c>
      <c r="R340" s="12">
        <f t="shared" ref="R340:T340" si="594">IF(R339&gt;0,R339/R338," ")</f>
        <v>1.940614186851211</v>
      </c>
      <c r="S340" s="12">
        <f t="shared" si="594"/>
        <v>1.3824215483473439</v>
      </c>
      <c r="T340" s="12">
        <f t="shared" si="594"/>
        <v>2.375992723723324</v>
      </c>
    </row>
    <row r="341" spans="1:20" ht="15" customHeight="1" x14ac:dyDescent="0.15">
      <c r="B341" s="127"/>
      <c r="C341" s="60" t="s">
        <v>96</v>
      </c>
      <c r="D341" s="12">
        <f>IF(D339&gt;0,D339/D337," ")</f>
        <v>4.8135041692088674</v>
      </c>
      <c r="E341" s="12">
        <f t="shared" ref="E341:O341" si="595">IF(E339&gt;0,E339/E337," ")</f>
        <v>26.948091603053435</v>
      </c>
      <c r="F341" s="12">
        <f t="shared" si="595"/>
        <v>5.7949868482129041</v>
      </c>
      <c r="G341" s="12">
        <f t="shared" si="595"/>
        <v>1.9354024149488085</v>
      </c>
      <c r="H341" s="12">
        <f t="shared" si="595"/>
        <v>1.3855460044571792</v>
      </c>
      <c r="I341" s="12">
        <f t="shared" si="595"/>
        <v>1.0778754421695786</v>
      </c>
      <c r="J341" s="12">
        <f t="shared" si="595"/>
        <v>0.91354237220606394</v>
      </c>
      <c r="K341" s="12">
        <f t="shared" si="595"/>
        <v>0.93477766835845766</v>
      </c>
      <c r="L341" s="12">
        <f t="shared" si="595"/>
        <v>2.4204448972660892</v>
      </c>
      <c r="M341" s="12">
        <f t="shared" si="595"/>
        <v>4.1636663136839624</v>
      </c>
      <c r="N341" s="12">
        <f t="shared" si="595"/>
        <v>7.329192546583851</v>
      </c>
      <c r="O341" s="12">
        <f t="shared" si="595"/>
        <v>2.9517884914463455</v>
      </c>
      <c r="P341" s="12">
        <f t="shared" ref="P341" si="596">IF(P339&gt;0,P339/P337," ")</f>
        <v>1.906192456924898</v>
      </c>
      <c r="Q341" s="12">
        <f>IF(Q339&gt;0,Q339/Q337," ")</f>
        <v>7.5983451536643027</v>
      </c>
      <c r="R341" s="12">
        <f t="shared" ref="R341:S341" si="597">IF(R339&gt;0,R339/R337," ")</f>
        <v>1.390664228373059</v>
      </c>
      <c r="S341" s="12">
        <f t="shared" si="597"/>
        <v>1.1690921948859194</v>
      </c>
      <c r="T341" s="12">
        <f>IF(T339&gt;0,T339/T337," ")</f>
        <v>4.0648601464951231</v>
      </c>
    </row>
    <row r="342" spans="1:20" ht="15" customHeight="1" x14ac:dyDescent="0.15">
      <c r="B342" s="128"/>
      <c r="C342" s="60" t="s">
        <v>98</v>
      </c>
      <c r="D342" s="12">
        <f>IF(D339&gt;0,D339/D336," ")</f>
        <v>0.56638269359624771</v>
      </c>
      <c r="E342" s="12">
        <f t="shared" ref="E342:O342" si="598">IF(E339&gt;0,E339/E336," ")</f>
        <v>0.57012273901808785</v>
      </c>
      <c r="F342" s="12">
        <f t="shared" si="598"/>
        <v>0.60694896851248648</v>
      </c>
      <c r="G342" s="12">
        <f t="shared" si="598"/>
        <v>0.62020921302358423</v>
      </c>
      <c r="H342" s="12">
        <f t="shared" si="598"/>
        <v>0.74155484558040463</v>
      </c>
      <c r="I342" s="12">
        <f t="shared" si="598"/>
        <v>0.71033484035038141</v>
      </c>
      <c r="J342" s="12">
        <f t="shared" si="598"/>
        <v>0.76080031853474017</v>
      </c>
      <c r="K342" s="12">
        <f t="shared" si="598"/>
        <v>0.71896059505544663</v>
      </c>
      <c r="L342" s="12">
        <f t="shared" si="598"/>
        <v>0.77337095111496934</v>
      </c>
      <c r="M342" s="12">
        <f t="shared" si="598"/>
        <v>0.57983909289026525</v>
      </c>
      <c r="N342" s="12">
        <f t="shared" si="598"/>
        <v>1.1808747220163083</v>
      </c>
      <c r="O342" s="12">
        <f t="shared" si="598"/>
        <v>3.2842781806196442</v>
      </c>
      <c r="P342" s="12">
        <f t="shared" ref="P342" si="599">IF(P339&gt;0,P339/P336," ")</f>
        <v>0.73891160191065552</v>
      </c>
      <c r="Q342" s="12">
        <f>IF(Q339&gt;0,Q339/Q336," ")</f>
        <v>0.58291569688359579</v>
      </c>
      <c r="R342" s="12">
        <f t="shared" ref="R342" si="600">IF(R339&gt;0,R339/R336," ")</f>
        <v>0.69019782789280992</v>
      </c>
      <c r="S342" s="12">
        <f>IF(S339&gt;0,S339/S336," ")</f>
        <v>0.75206512630192746</v>
      </c>
      <c r="T342" s="12">
        <f t="shared" ref="T342" si="601">IF(T339&gt;0,T339/T336," ")</f>
        <v>1.069499226122123</v>
      </c>
    </row>
    <row r="343" spans="1:20" ht="15" customHeight="1" x14ac:dyDescent="0.15">
      <c r="B343" s="2"/>
      <c r="C343" s="59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5" customHeight="1" x14ac:dyDescent="0.15">
      <c r="B344" s="125" t="s">
        <v>63</v>
      </c>
      <c r="C344" s="33" t="s">
        <v>0</v>
      </c>
      <c r="D344" s="74" t="s">
        <v>1</v>
      </c>
      <c r="E344" s="74" t="s">
        <v>2</v>
      </c>
      <c r="F344" s="74" t="s">
        <v>3</v>
      </c>
      <c r="G344" s="74" t="s">
        <v>4</v>
      </c>
      <c r="H344" s="74" t="s">
        <v>5</v>
      </c>
      <c r="I344" s="74" t="s">
        <v>6</v>
      </c>
      <c r="J344" s="74" t="s">
        <v>7</v>
      </c>
      <c r="K344" s="74" t="s">
        <v>8</v>
      </c>
      <c r="L344" s="74" t="s">
        <v>9</v>
      </c>
      <c r="M344" s="74" t="s">
        <v>10</v>
      </c>
      <c r="N344" s="74" t="s">
        <v>11</v>
      </c>
      <c r="O344" s="74" t="s">
        <v>12</v>
      </c>
      <c r="P344" s="74" t="s">
        <v>21</v>
      </c>
      <c r="Q344" s="74" t="s">
        <v>22</v>
      </c>
      <c r="R344" s="74" t="s">
        <v>23</v>
      </c>
      <c r="S344" s="74" t="s">
        <v>24</v>
      </c>
      <c r="T344" s="74" t="s">
        <v>25</v>
      </c>
    </row>
    <row r="345" spans="1:20" ht="15" customHeight="1" x14ac:dyDescent="0.15">
      <c r="B345" s="125"/>
      <c r="C345" s="33" t="s">
        <v>27</v>
      </c>
      <c r="D345" s="10">
        <v>12872</v>
      </c>
      <c r="E345" s="10">
        <v>30752</v>
      </c>
      <c r="F345" s="10">
        <v>11320</v>
      </c>
      <c r="G345" s="17">
        <v>17164</v>
      </c>
      <c r="H345" s="18">
        <v>27164</v>
      </c>
      <c r="I345" s="18">
        <v>16612</v>
      </c>
      <c r="J345" s="18">
        <v>12080</v>
      </c>
      <c r="K345" s="18">
        <v>6496</v>
      </c>
      <c r="L345" s="18">
        <v>3652</v>
      </c>
      <c r="M345" s="18">
        <v>3832</v>
      </c>
      <c r="N345" s="18">
        <v>3832</v>
      </c>
      <c r="O345" s="18">
        <v>6456</v>
      </c>
      <c r="P345" s="10">
        <f>SUM(D345:O345)</f>
        <v>152232</v>
      </c>
      <c r="Q345" s="10">
        <f>SUM(D345:F345)</f>
        <v>54944</v>
      </c>
      <c r="R345" s="10">
        <f>SUM(G345:I345)</f>
        <v>60940</v>
      </c>
      <c r="S345" s="10">
        <f>SUM(J345:L345)</f>
        <v>22228</v>
      </c>
      <c r="T345" s="10">
        <f>SUM(M345:O345)</f>
        <v>14120</v>
      </c>
    </row>
    <row r="346" spans="1:20" ht="15" customHeight="1" x14ac:dyDescent="0.15">
      <c r="B346" s="125"/>
      <c r="C346" s="33" t="s">
        <v>13</v>
      </c>
      <c r="D346" s="10">
        <v>10080</v>
      </c>
      <c r="E346" s="10">
        <v>39240</v>
      </c>
      <c r="F346" s="10">
        <v>13508</v>
      </c>
      <c r="G346" s="17">
        <v>18404</v>
      </c>
      <c r="H346" s="18">
        <v>25628</v>
      </c>
      <c r="I346" s="18">
        <v>21972</v>
      </c>
      <c r="J346" s="18">
        <v>12632</v>
      </c>
      <c r="K346" s="18">
        <v>6108</v>
      </c>
      <c r="L346" s="18">
        <v>4304</v>
      </c>
      <c r="M346" s="18">
        <v>3920</v>
      </c>
      <c r="N346" s="18">
        <v>3704</v>
      </c>
      <c r="O346" s="18">
        <v>7108</v>
      </c>
      <c r="P346" s="10">
        <f>SUM(D346:O346)</f>
        <v>166608</v>
      </c>
      <c r="Q346" s="10">
        <f>SUM(D346:F346)</f>
        <v>62828</v>
      </c>
      <c r="R346" s="10">
        <f>SUM(G346:I346)</f>
        <v>66004</v>
      </c>
      <c r="S346" s="10">
        <f>SUM(J346:L346)</f>
        <v>23044</v>
      </c>
      <c r="T346" s="10">
        <f>SUM(M346:O346)</f>
        <v>14732</v>
      </c>
    </row>
    <row r="347" spans="1:20" ht="15" customHeight="1" x14ac:dyDescent="0.15">
      <c r="B347" s="125"/>
      <c r="C347" s="33" t="s">
        <v>26</v>
      </c>
      <c r="D347" s="11">
        <v>10175</v>
      </c>
      <c r="E347" s="11">
        <v>42447</v>
      </c>
      <c r="F347" s="11">
        <v>11171</v>
      </c>
      <c r="G347" s="11">
        <v>16575</v>
      </c>
      <c r="H347" s="11">
        <v>22978</v>
      </c>
      <c r="I347" s="11">
        <v>15818</v>
      </c>
      <c r="J347" s="11">
        <v>11520</v>
      </c>
      <c r="K347" s="11">
        <v>5640</v>
      </c>
      <c r="L347" s="11">
        <v>3487</v>
      </c>
      <c r="M347" s="11">
        <v>3407</v>
      </c>
      <c r="N347" s="11">
        <v>4200</v>
      </c>
      <c r="O347" s="11">
        <v>4895</v>
      </c>
      <c r="P347" s="10">
        <f>SUM(D347:O347)</f>
        <v>152313</v>
      </c>
      <c r="Q347" s="10">
        <f>SUM(D347:F347)</f>
        <v>63793</v>
      </c>
      <c r="R347" s="10">
        <f>SUM(G347:I347)</f>
        <v>55371</v>
      </c>
      <c r="S347" s="10">
        <f>SUM(J347:L347)</f>
        <v>20647</v>
      </c>
      <c r="T347" s="10">
        <f>SUM(M347:O347)</f>
        <v>12502</v>
      </c>
    </row>
    <row r="348" spans="1:20" ht="15" customHeight="1" x14ac:dyDescent="0.2">
      <c r="A348" s="65" t="s">
        <v>32</v>
      </c>
      <c r="B348" s="125"/>
      <c r="C348" s="33" t="s">
        <v>28</v>
      </c>
      <c r="D348" s="11">
        <v>7898</v>
      </c>
      <c r="E348" s="11">
        <v>36484</v>
      </c>
      <c r="F348" s="11">
        <v>9807</v>
      </c>
      <c r="G348" s="11">
        <v>14760</v>
      </c>
      <c r="H348" s="11">
        <v>25575</v>
      </c>
      <c r="I348" s="11">
        <v>14691</v>
      </c>
      <c r="J348" s="11">
        <v>10996</v>
      </c>
      <c r="K348" s="11">
        <v>6371</v>
      </c>
      <c r="L348" s="11">
        <v>3720</v>
      </c>
      <c r="M348" s="11">
        <v>3258</v>
      </c>
      <c r="N348" s="11">
        <v>3731</v>
      </c>
      <c r="O348" s="11">
        <v>5905</v>
      </c>
      <c r="P348" s="10">
        <f>SUM(D348:O348)</f>
        <v>143196</v>
      </c>
      <c r="Q348" s="10">
        <f>SUM(D348:F348)</f>
        <v>54189</v>
      </c>
      <c r="R348" s="10">
        <f>SUM(G348:I348)</f>
        <v>55026</v>
      </c>
      <c r="S348" s="10">
        <f>SUM(J348:L348)</f>
        <v>21087</v>
      </c>
      <c r="T348" s="10">
        <f>SUM(M348:O348)</f>
        <v>12894</v>
      </c>
    </row>
    <row r="349" spans="1:20" ht="15" customHeight="1" x14ac:dyDescent="0.15">
      <c r="B349" s="125"/>
      <c r="C349" s="33" t="s">
        <v>29</v>
      </c>
      <c r="D349" s="11">
        <v>11025</v>
      </c>
      <c r="E349" s="11">
        <v>33029</v>
      </c>
      <c r="F349" s="11">
        <v>11371</v>
      </c>
      <c r="G349" s="11">
        <v>16782</v>
      </c>
      <c r="H349" s="11">
        <v>24436</v>
      </c>
      <c r="I349" s="11">
        <v>13836</v>
      </c>
      <c r="J349" s="11">
        <v>11702</v>
      </c>
      <c r="K349" s="11">
        <v>6127</v>
      </c>
      <c r="L349" s="11">
        <v>3578</v>
      </c>
      <c r="M349" s="11">
        <v>3327</v>
      </c>
      <c r="N349" s="11">
        <v>3513</v>
      </c>
      <c r="O349" s="11">
        <v>6302</v>
      </c>
      <c r="P349" s="38">
        <f>IF(D349*E349*F349*G349*H349*I349*J349*K349*L349*M349*N349*O349&gt;0,SUM(D349:O349),0)</f>
        <v>145028</v>
      </c>
      <c r="Q349" s="38">
        <f>IF(D349*E349*F349&gt;0,SUM(D349:F349),0)</f>
        <v>55425</v>
      </c>
      <c r="R349" s="38">
        <f>IF(G349*H349*I349&gt;0,SUM(G349:I349),0)</f>
        <v>55054</v>
      </c>
      <c r="S349" s="38">
        <f>IF(J349*K349*L349&gt;0,SUM(J349:L349),0)</f>
        <v>21407</v>
      </c>
      <c r="T349" s="38">
        <f>IF(M349*N349*O349&gt;0,SUM(M349:O349),0)</f>
        <v>13142</v>
      </c>
    </row>
    <row r="350" spans="1:20" ht="15" customHeight="1" x14ac:dyDescent="0.15">
      <c r="B350" s="125"/>
      <c r="C350" s="33" t="s">
        <v>30</v>
      </c>
      <c r="D350" s="11">
        <v>10396</v>
      </c>
      <c r="E350" s="11">
        <v>35273</v>
      </c>
      <c r="F350" s="11">
        <v>12600</v>
      </c>
      <c r="G350" s="11">
        <v>16735</v>
      </c>
      <c r="H350" s="11">
        <v>25065</v>
      </c>
      <c r="I350" s="11">
        <v>18578</v>
      </c>
      <c r="J350" s="11">
        <v>13589</v>
      </c>
      <c r="K350" s="11">
        <v>7956</v>
      </c>
      <c r="L350" s="11">
        <v>5076</v>
      </c>
      <c r="M350" s="11">
        <v>4564</v>
      </c>
      <c r="N350" s="11">
        <v>4336</v>
      </c>
      <c r="O350" s="11">
        <v>7188</v>
      </c>
      <c r="P350" s="38">
        <f>IF(D350*E350*F350*G350*H350*I350*J350*K350*L350*M350*N350*O350&gt;0,SUM(D350:O350),0)</f>
        <v>161356</v>
      </c>
      <c r="Q350" s="38">
        <f>IF(D350*E350*F350&gt;0,SUM(D350:F350),0)</f>
        <v>58269</v>
      </c>
      <c r="R350" s="38">
        <f>IF(G350*H350*I350&gt;0,SUM(G350:I350),0)</f>
        <v>60378</v>
      </c>
      <c r="S350" s="38">
        <f>IF(J350*K350*L350&gt;0,SUM(J350:L350),0)</f>
        <v>26621</v>
      </c>
      <c r="T350" s="38">
        <f>IF(M350*N350*O350&gt;0,SUM(M350:O350),0)</f>
        <v>16088</v>
      </c>
    </row>
    <row r="351" spans="1:20" ht="15" customHeight="1" x14ac:dyDescent="0.15">
      <c r="B351" s="125"/>
      <c r="C351" s="33" t="s">
        <v>31</v>
      </c>
      <c r="D351" s="11">
        <v>11748</v>
      </c>
      <c r="E351" s="11">
        <v>35660</v>
      </c>
      <c r="F351" s="11">
        <v>14016</v>
      </c>
      <c r="G351" s="11">
        <v>19340</v>
      </c>
      <c r="H351" s="11">
        <v>28696</v>
      </c>
      <c r="I351" s="11">
        <v>20612</v>
      </c>
      <c r="J351" s="11">
        <v>12500</v>
      </c>
      <c r="K351" s="11">
        <v>6672</v>
      </c>
      <c r="L351" s="11">
        <v>3632</v>
      </c>
      <c r="M351" s="11">
        <v>2904</v>
      </c>
      <c r="N351" s="11">
        <v>3464</v>
      </c>
      <c r="O351" s="11">
        <v>6256</v>
      </c>
      <c r="P351" s="38">
        <f>IF(D351*E351*F351*G351*H351*I351*J351*K351*L351*M351*N351*O351&gt;0,SUM(D351:O351),0)</f>
        <v>165500</v>
      </c>
      <c r="Q351" s="38">
        <f>IF(D351*E351*F351&gt;0,SUM(D351:F351),0)</f>
        <v>61424</v>
      </c>
      <c r="R351" s="38">
        <f>IF(G351*H351*I351&gt;0,SUM(G351:I351),0)</f>
        <v>68648</v>
      </c>
      <c r="S351" s="38">
        <f>IF(J351*K351*L351&gt;0,SUM(J351:L351),0)</f>
        <v>22804</v>
      </c>
      <c r="T351" s="38">
        <f>IF(M351*N351*O351&gt;0,SUM(M351:O351),0)</f>
        <v>12624</v>
      </c>
    </row>
    <row r="352" spans="1:20" ht="15" customHeight="1" x14ac:dyDescent="0.15">
      <c r="B352" s="125"/>
      <c r="C352" s="33" t="s">
        <v>34</v>
      </c>
      <c r="D352" s="11">
        <v>12116</v>
      </c>
      <c r="E352" s="11">
        <v>36104</v>
      </c>
      <c r="F352" s="11">
        <v>14264</v>
      </c>
      <c r="G352" s="11">
        <v>22884</v>
      </c>
      <c r="H352" s="11">
        <v>35756</v>
      </c>
      <c r="I352" s="11">
        <v>24868</v>
      </c>
      <c r="J352" s="11">
        <v>13644</v>
      </c>
      <c r="K352" s="11">
        <v>8288</v>
      </c>
      <c r="L352" s="11">
        <v>4332</v>
      </c>
      <c r="M352" s="72">
        <v>4148</v>
      </c>
      <c r="N352" s="11">
        <v>4144</v>
      </c>
      <c r="O352" s="11">
        <v>8352</v>
      </c>
      <c r="P352" s="38">
        <f>IF(D352*E352*F352*G352*H352*I352*J352*K352*L352*M352*N352*O352&gt;0,SUM(D352:O352),0)</f>
        <v>188900</v>
      </c>
      <c r="Q352" s="38">
        <f>IF(D352*E352*F352&gt;0,SUM(D352:F352),0)</f>
        <v>62484</v>
      </c>
      <c r="R352" s="38">
        <f>IF(G352*H352*I352&gt;0,SUM(G352:I352),0)</f>
        <v>83508</v>
      </c>
      <c r="S352" s="38">
        <f>IF(J352*K352*L352&gt;0,SUM(J352:L352),0)</f>
        <v>26264</v>
      </c>
      <c r="T352" s="38">
        <f>IF(M352*N352*O352&gt;0,SUM(M352:O352),0)</f>
        <v>16644</v>
      </c>
    </row>
    <row r="353" spans="2:20" ht="15" customHeight="1" x14ac:dyDescent="0.15">
      <c r="B353" s="125"/>
      <c r="C353" s="83" t="s">
        <v>35</v>
      </c>
      <c r="D353" s="40">
        <v>15328</v>
      </c>
      <c r="E353" s="40">
        <v>45660</v>
      </c>
      <c r="F353" s="40">
        <v>17068</v>
      </c>
      <c r="G353" s="40">
        <v>24316</v>
      </c>
      <c r="H353" s="40">
        <v>31368</v>
      </c>
      <c r="I353" s="40">
        <v>19660</v>
      </c>
      <c r="J353" s="40">
        <v>15772</v>
      </c>
      <c r="K353" s="40">
        <v>6900</v>
      </c>
      <c r="L353" s="40">
        <v>4312</v>
      </c>
      <c r="M353" s="40">
        <v>3948</v>
      </c>
      <c r="N353" s="40">
        <v>4544</v>
      </c>
      <c r="O353" s="40">
        <v>8924</v>
      </c>
      <c r="P353" s="38">
        <f>IF(D353*E353*F353*G353*H353*I353*J353*K353*L353*M353*N353*O353&gt;0,SUM(D353:O353),0)</f>
        <v>197800</v>
      </c>
      <c r="Q353" s="38">
        <f>IF(D353*E353*F353&gt;0,SUM(D353:F353),0)</f>
        <v>78056</v>
      </c>
      <c r="R353" s="38">
        <f>IF(G353*H353*I353&gt;0,SUM(G353:I353),0)</f>
        <v>75344</v>
      </c>
      <c r="S353" s="38">
        <f>IF(J353*K353*L353&gt;0,SUM(J353:L353),0)</f>
        <v>26984</v>
      </c>
      <c r="T353" s="38">
        <f>IF(M353*N353*O353&gt;0,SUM(M353:O353),0)</f>
        <v>17416</v>
      </c>
    </row>
    <row r="354" spans="2:20" ht="15" customHeight="1" x14ac:dyDescent="0.15">
      <c r="B354" s="125"/>
      <c r="C354" s="33" t="s">
        <v>36</v>
      </c>
      <c r="D354" s="40">
        <v>15612</v>
      </c>
      <c r="E354" s="40">
        <v>46532</v>
      </c>
      <c r="F354" s="40">
        <v>17968</v>
      </c>
      <c r="G354" s="40">
        <v>26864</v>
      </c>
      <c r="H354" s="40">
        <v>37240</v>
      </c>
      <c r="I354" s="40">
        <v>24148</v>
      </c>
      <c r="J354" s="40">
        <v>18504</v>
      </c>
      <c r="K354" s="40">
        <v>8712</v>
      </c>
      <c r="L354" s="40">
        <v>4480</v>
      </c>
      <c r="M354" s="40">
        <v>4156</v>
      </c>
      <c r="N354" s="40">
        <v>4148</v>
      </c>
      <c r="O354" s="40">
        <v>9204</v>
      </c>
      <c r="P354" s="38">
        <f t="shared" ref="P354:P355" si="602">IF(D354*E354*F354*G354*H354*I354*J354*K354*L354*M354*N354*O354&gt;0,SUM(D354:O354),0)</f>
        <v>217568</v>
      </c>
      <c r="Q354" s="38">
        <f t="shared" ref="Q354:Q355" si="603">IF(D354*E354*F354&gt;0,SUM(D354:F354),0)</f>
        <v>80112</v>
      </c>
      <c r="R354" s="38">
        <f t="shared" ref="R354:R355" si="604">IF(G354*H354*I354&gt;0,SUM(G354:I354),0)</f>
        <v>88252</v>
      </c>
      <c r="S354" s="38">
        <f t="shared" ref="S354:S355" si="605">IF(J354*K354*L354&gt;0,SUM(J354:L354),0)</f>
        <v>31696</v>
      </c>
      <c r="T354" s="38">
        <f t="shared" ref="T354:T355" si="606">IF(M354*N354*O354&gt;0,SUM(M354:O354),0)</f>
        <v>17508</v>
      </c>
    </row>
    <row r="355" spans="2:20" ht="15" customHeight="1" x14ac:dyDescent="0.15">
      <c r="B355" s="125"/>
      <c r="C355" s="33" t="s">
        <v>37</v>
      </c>
      <c r="D355" s="40">
        <v>22120</v>
      </c>
      <c r="E355" s="40">
        <v>42732</v>
      </c>
      <c r="F355" s="40">
        <v>20732</v>
      </c>
      <c r="G355" s="40">
        <v>27916</v>
      </c>
      <c r="H355" s="40">
        <v>39312</v>
      </c>
      <c r="I355" s="40">
        <v>18216</v>
      </c>
      <c r="J355" s="40">
        <v>16016</v>
      </c>
      <c r="K355" s="40">
        <v>9620</v>
      </c>
      <c r="L355" s="40">
        <v>4388</v>
      </c>
      <c r="M355" s="40">
        <v>3952</v>
      </c>
      <c r="N355" s="40">
        <v>4224</v>
      </c>
      <c r="O355" s="76">
        <v>8940</v>
      </c>
      <c r="P355" s="38">
        <f t="shared" si="602"/>
        <v>218168</v>
      </c>
      <c r="Q355" s="38">
        <f t="shared" si="603"/>
        <v>85584</v>
      </c>
      <c r="R355" s="38">
        <f t="shared" si="604"/>
        <v>85444</v>
      </c>
      <c r="S355" s="38">
        <f t="shared" si="605"/>
        <v>30024</v>
      </c>
      <c r="T355" s="38">
        <f t="shared" si="606"/>
        <v>17116</v>
      </c>
    </row>
    <row r="356" spans="2:20" ht="15" customHeight="1" x14ac:dyDescent="0.15">
      <c r="B356" s="125"/>
      <c r="C356" s="83" t="s">
        <v>38</v>
      </c>
      <c r="D356" s="40">
        <v>21952</v>
      </c>
      <c r="E356" s="40">
        <v>46804</v>
      </c>
      <c r="F356" s="40">
        <v>16572</v>
      </c>
      <c r="G356" s="40">
        <v>22100</v>
      </c>
      <c r="H356" s="40">
        <v>32572</v>
      </c>
      <c r="I356" s="40">
        <v>23628</v>
      </c>
      <c r="J356" s="40">
        <v>14132</v>
      </c>
      <c r="K356" s="40">
        <v>8624</v>
      </c>
      <c r="L356" s="40">
        <v>3884</v>
      </c>
      <c r="M356" s="40">
        <v>4096</v>
      </c>
      <c r="N356" s="40">
        <v>4112</v>
      </c>
      <c r="O356" s="40">
        <v>6696</v>
      </c>
      <c r="P356" s="38">
        <f t="shared" ref="P356" si="607">IF(D356*E356*F356*G356*H356*I356*J356*K356*L356*M356*N356*O356&gt;0,SUM(D356:O356),0)</f>
        <v>205172</v>
      </c>
      <c r="Q356" s="38">
        <f t="shared" ref="Q356" si="608">IF(D356*E356*F356&gt;0,SUM(D356:F356),0)</f>
        <v>85328</v>
      </c>
      <c r="R356" s="38">
        <f t="shared" ref="R356" si="609">IF(G356*H356*I356&gt;0,SUM(G356:I356),0)</f>
        <v>78300</v>
      </c>
      <c r="S356" s="38">
        <f t="shared" ref="S356" si="610">IF(J356*K356*L356&gt;0,SUM(J356:L356),0)</f>
        <v>26640</v>
      </c>
      <c r="T356" s="38">
        <f t="shared" ref="T356" si="611">IF(M356*N356*O356&gt;0,SUM(M356:O356),0)</f>
        <v>14904</v>
      </c>
    </row>
    <row r="357" spans="2:20" ht="15" customHeight="1" x14ac:dyDescent="0.15">
      <c r="B357" s="125"/>
      <c r="C357" s="83" t="s">
        <v>41</v>
      </c>
      <c r="D357" s="40">
        <v>5968</v>
      </c>
      <c r="E357" s="40">
        <v>7372</v>
      </c>
      <c r="F357" s="40">
        <v>10972</v>
      </c>
      <c r="G357" s="40">
        <v>17708</v>
      </c>
      <c r="H357" s="40">
        <v>27616</v>
      </c>
      <c r="I357" s="40">
        <v>17860</v>
      </c>
      <c r="J357" s="40">
        <v>14068</v>
      </c>
      <c r="K357" s="40">
        <v>7860</v>
      </c>
      <c r="L357" s="40">
        <v>4344</v>
      </c>
      <c r="M357" s="40">
        <v>2928</v>
      </c>
      <c r="N357" s="40">
        <v>4268</v>
      </c>
      <c r="O357" s="40">
        <v>9416</v>
      </c>
      <c r="P357" s="38">
        <f t="shared" ref="P357:P358" si="612">IF(D357*E357*F357*G357*H357*I357*J357*K357*L357*M357*N357*O357&gt;0,SUM(D357:O357),0)</f>
        <v>130380</v>
      </c>
      <c r="Q357" s="38">
        <f t="shared" ref="Q357" si="613">IF(D357*E357*F357&gt;0,SUM(D357:F357),0)</f>
        <v>24312</v>
      </c>
      <c r="R357" s="38">
        <f t="shared" ref="R357" si="614">IF(G357*H357*I357&gt;0,SUM(G357:I357),0)</f>
        <v>63184</v>
      </c>
      <c r="S357" s="38">
        <f t="shared" ref="S357" si="615">IF(J357*K357*L357&gt;0,SUM(J357:L357),0)</f>
        <v>26272</v>
      </c>
      <c r="T357" s="38">
        <f t="shared" ref="T357:T358" si="616">IF(M357*N357*O357&gt;0,SUM(M357:O357),0)</f>
        <v>16612</v>
      </c>
    </row>
    <row r="358" spans="2:20" ht="15" customHeight="1" x14ac:dyDescent="0.15">
      <c r="B358" s="125"/>
      <c r="C358" s="83" t="s">
        <v>42</v>
      </c>
      <c r="D358" s="40">
        <v>12968</v>
      </c>
      <c r="E358" s="40">
        <v>21276</v>
      </c>
      <c r="F358" s="40">
        <v>10360</v>
      </c>
      <c r="G358" s="40">
        <v>18384</v>
      </c>
      <c r="H358" s="40">
        <v>22004</v>
      </c>
      <c r="I358" s="40">
        <v>12200</v>
      </c>
      <c r="J358" s="40">
        <v>11536</v>
      </c>
      <c r="K358" s="40">
        <v>7256</v>
      </c>
      <c r="L358" s="40">
        <v>4808</v>
      </c>
      <c r="M358" s="40">
        <v>3276</v>
      </c>
      <c r="N358" s="40">
        <v>3372</v>
      </c>
      <c r="O358" s="40">
        <v>6808</v>
      </c>
      <c r="P358" s="38">
        <f t="shared" si="612"/>
        <v>134248</v>
      </c>
      <c r="Q358" s="38">
        <f>IF(D358*E358*F358&gt;0,SUM(D358:F358),0)</f>
        <v>44604</v>
      </c>
      <c r="R358" s="38">
        <f>IF(G358*H358*I358&gt;0,SUM(G358:I358),0)</f>
        <v>52588</v>
      </c>
      <c r="S358" s="38">
        <f>IF(J358*K358*L358&gt;0,SUM(J358:L358),0)</f>
        <v>23600</v>
      </c>
      <c r="T358" s="38">
        <f t="shared" si="616"/>
        <v>13456</v>
      </c>
    </row>
    <row r="359" spans="2:20" ht="15" customHeight="1" x14ac:dyDescent="0.15">
      <c r="B359" s="125"/>
      <c r="C359" s="83" t="s">
        <v>90</v>
      </c>
      <c r="D359" s="40">
        <v>18164</v>
      </c>
      <c r="E359" s="40">
        <v>29840</v>
      </c>
      <c r="F359" s="40">
        <v>15824</v>
      </c>
      <c r="G359" s="40">
        <v>20520</v>
      </c>
      <c r="H359" s="40">
        <v>26532</v>
      </c>
      <c r="I359" s="40">
        <v>20644</v>
      </c>
      <c r="J359" s="40">
        <v>16584</v>
      </c>
      <c r="K359" s="40">
        <v>8240</v>
      </c>
      <c r="L359" s="40">
        <v>4400</v>
      </c>
      <c r="M359" s="40">
        <v>4300</v>
      </c>
      <c r="N359" s="40">
        <v>4688</v>
      </c>
      <c r="O359" s="73">
        <v>8768</v>
      </c>
      <c r="P359" s="38">
        <f>IF(D359*E359*F359*G359*H359*I359*J359*K359*L359*M359*N359*O359&gt;0,SUM(D359:O359),0)</f>
        <v>178504</v>
      </c>
      <c r="Q359" s="38">
        <f t="shared" ref="Q359" si="617">IF(D359*E359*F359&gt;0,SUM(D359:F359),0)</f>
        <v>63828</v>
      </c>
      <c r="R359" s="38">
        <f>IF(G359*H359*I359&gt;0,SUM(G359:I359),0)</f>
        <v>67696</v>
      </c>
      <c r="S359" s="38">
        <f>IF(J359*K359*L359&gt;0,SUM(J359:L359),0)</f>
        <v>29224</v>
      </c>
      <c r="T359" s="38">
        <f>IF(M359*N359*O359&gt;0,SUM(M359:O359),0)</f>
        <v>17756</v>
      </c>
    </row>
    <row r="360" spans="2:20" ht="15" customHeight="1" x14ac:dyDescent="0.15">
      <c r="B360" s="125"/>
      <c r="C360" s="60" t="s">
        <v>93</v>
      </c>
      <c r="D360" s="12">
        <f>IF(D359&gt;0,D359/D358," ")</f>
        <v>1.4006785934608266</v>
      </c>
      <c r="E360" s="12">
        <f t="shared" ref="E360:O360" si="618">IF(E359&gt;0,E359/E358," ")</f>
        <v>1.402519270539575</v>
      </c>
      <c r="F360" s="12">
        <f t="shared" si="618"/>
        <v>1.5274131274131275</v>
      </c>
      <c r="G360" s="12">
        <f t="shared" si="618"/>
        <v>1.1161879895561357</v>
      </c>
      <c r="H360" s="12">
        <f t="shared" si="618"/>
        <v>1.2057807671332486</v>
      </c>
      <c r="I360" s="12">
        <f t="shared" si="618"/>
        <v>1.6921311475409837</v>
      </c>
      <c r="J360" s="12">
        <f t="shared" si="618"/>
        <v>1.4375866851595007</v>
      </c>
      <c r="K360" s="12">
        <f t="shared" si="618"/>
        <v>1.1356119073869901</v>
      </c>
      <c r="L360" s="12">
        <f t="shared" si="618"/>
        <v>0.91514143094841927</v>
      </c>
      <c r="M360" s="12">
        <f t="shared" si="618"/>
        <v>1.3125763125763126</v>
      </c>
      <c r="N360" s="12">
        <f t="shared" si="618"/>
        <v>1.3902728351126927</v>
      </c>
      <c r="O360" s="12">
        <f t="shared" si="618"/>
        <v>1.2878965922444183</v>
      </c>
      <c r="P360" s="12">
        <f t="shared" ref="P360" si="619">IF(P359&gt;0,P359/P358," ")</f>
        <v>1.3296585423991418</v>
      </c>
      <c r="Q360" s="12">
        <f>IF(Q359&gt;0,Q359/Q358," ")</f>
        <v>1.4309927360774819</v>
      </c>
      <c r="R360" s="12">
        <f t="shared" ref="R360:T360" si="620">IF(R359&gt;0,R359/R358," ")</f>
        <v>1.2872898760173423</v>
      </c>
      <c r="S360" s="12">
        <f t="shared" si="620"/>
        <v>1.2383050847457626</v>
      </c>
      <c r="T360" s="12">
        <f t="shared" si="620"/>
        <v>1.3195600475624256</v>
      </c>
    </row>
    <row r="361" spans="2:20" ht="15" customHeight="1" x14ac:dyDescent="0.15">
      <c r="B361" s="125"/>
      <c r="C361" s="60" t="s">
        <v>96</v>
      </c>
      <c r="D361" s="12">
        <f>IF(D359&gt;0,D359/D357," ")</f>
        <v>3.0435656836461127</v>
      </c>
      <c r="E361" s="12">
        <f t="shared" ref="E361:O361" si="621">IF(E359&gt;0,E359/E357," ")</f>
        <v>4.0477482365708086</v>
      </c>
      <c r="F361" s="12">
        <f t="shared" si="621"/>
        <v>1.4422165512212906</v>
      </c>
      <c r="G361" s="12">
        <f t="shared" si="621"/>
        <v>1.1587982832618027</v>
      </c>
      <c r="H361" s="12">
        <f t="shared" si="621"/>
        <v>0.96074739281575894</v>
      </c>
      <c r="I361" s="12">
        <f t="shared" si="621"/>
        <v>1.1558790593505039</v>
      </c>
      <c r="J361" s="12">
        <f t="shared" si="621"/>
        <v>1.1788456070514644</v>
      </c>
      <c r="K361" s="12">
        <f t="shared" si="621"/>
        <v>1.0483460559796438</v>
      </c>
      <c r="L361" s="12">
        <f t="shared" si="621"/>
        <v>1.0128913443830572</v>
      </c>
      <c r="M361" s="12">
        <f t="shared" si="621"/>
        <v>1.4685792349726776</v>
      </c>
      <c r="N361" s="12">
        <f t="shared" si="621"/>
        <v>1.098406747891284</v>
      </c>
      <c r="O361" s="12">
        <f t="shared" si="621"/>
        <v>0.93118096856414612</v>
      </c>
      <c r="P361" s="12">
        <f t="shared" ref="P361" si="622">IF(P359&gt;0,P359/P357," ")</f>
        <v>1.3691056910569106</v>
      </c>
      <c r="Q361" s="12">
        <f>IF(Q359&gt;0,Q359/Q357," ")</f>
        <v>2.6253701875616979</v>
      </c>
      <c r="R361" s="12">
        <f t="shared" ref="R361:S361" si="623">IF(R359&gt;0,R359/R357," ")</f>
        <v>1.0714104836667511</v>
      </c>
      <c r="S361" s="12">
        <f t="shared" si="623"/>
        <v>1.1123629719853836</v>
      </c>
      <c r="T361" s="12">
        <f>IF(T359&gt;0,T359/T357," ")</f>
        <v>1.0688658800866844</v>
      </c>
    </row>
    <row r="362" spans="2:20" ht="15" customHeight="1" x14ac:dyDescent="0.15">
      <c r="B362" s="125"/>
      <c r="C362" s="60" t="s">
        <v>98</v>
      </c>
      <c r="D362" s="12">
        <f>IF(D359&gt;0,D359/D356," ")</f>
        <v>0.82744169096209907</v>
      </c>
      <c r="E362" s="12">
        <f t="shared" ref="E362:O362" si="624">IF(E359&gt;0,E359/E356," ")</f>
        <v>0.63755234595333732</v>
      </c>
      <c r="F362" s="12">
        <f t="shared" si="624"/>
        <v>0.9548636253922278</v>
      </c>
      <c r="G362" s="12">
        <f t="shared" si="624"/>
        <v>0.92850678733031677</v>
      </c>
      <c r="H362" s="12">
        <f t="shared" si="624"/>
        <v>0.81456465676040768</v>
      </c>
      <c r="I362" s="12">
        <f t="shared" si="624"/>
        <v>0.87370915862535969</v>
      </c>
      <c r="J362" s="12">
        <f t="shared" si="624"/>
        <v>1.1735069346164733</v>
      </c>
      <c r="K362" s="12">
        <f t="shared" si="624"/>
        <v>0.95547309833024119</v>
      </c>
      <c r="L362" s="12">
        <f t="shared" si="624"/>
        <v>1.1328527291452111</v>
      </c>
      <c r="M362" s="12">
        <f t="shared" si="624"/>
        <v>1.0498046875</v>
      </c>
      <c r="N362" s="12">
        <f t="shared" si="624"/>
        <v>1.1400778210116731</v>
      </c>
      <c r="O362" s="12">
        <f t="shared" si="624"/>
        <v>1.3094384707287934</v>
      </c>
      <c r="P362" s="12">
        <f t="shared" ref="P362" si="625">IF(P359&gt;0,P359/P356," ")</f>
        <v>0.87002125046302614</v>
      </c>
      <c r="Q362" s="12">
        <f>IF(Q359&gt;0,Q359/Q356," ")</f>
        <v>0.74803112694543406</v>
      </c>
      <c r="R362" s="12">
        <f t="shared" ref="R362" si="626">IF(R359&gt;0,R359/R356," ")</f>
        <v>0.8645721583652618</v>
      </c>
      <c r="S362" s="12">
        <f>IF(S359&gt;0,S359/S356," ")</f>
        <v>1.096996996996997</v>
      </c>
      <c r="T362" s="12">
        <f t="shared" ref="T362" si="627">IF(T359&gt;0,T359/T356," ")</f>
        <v>1.191358024691358</v>
      </c>
    </row>
    <row r="363" spans="2:20" ht="15" customHeight="1" x14ac:dyDescent="0.15">
      <c r="B363" s="2"/>
      <c r="C363" s="59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ht="15" customHeight="1" x14ac:dyDescent="0.15">
      <c r="B364" s="5" t="s">
        <v>15</v>
      </c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2:20" ht="15" customHeight="1" x14ac:dyDescent="0.15">
      <c r="B365" s="125" t="s">
        <v>64</v>
      </c>
      <c r="C365" s="33" t="s">
        <v>0</v>
      </c>
      <c r="D365" s="74" t="s">
        <v>1</v>
      </c>
      <c r="E365" s="74" t="s">
        <v>2</v>
      </c>
      <c r="F365" s="74" t="s">
        <v>3</v>
      </c>
      <c r="G365" s="14" t="s">
        <v>4</v>
      </c>
      <c r="H365" s="14" t="s">
        <v>5</v>
      </c>
      <c r="I365" s="14" t="s">
        <v>6</v>
      </c>
      <c r="J365" s="74" t="s">
        <v>7</v>
      </c>
      <c r="K365" s="74" t="s">
        <v>8</v>
      </c>
      <c r="L365" s="74" t="s">
        <v>9</v>
      </c>
      <c r="M365" s="74" t="s">
        <v>10</v>
      </c>
      <c r="N365" s="74" t="s">
        <v>11</v>
      </c>
      <c r="O365" s="74" t="s">
        <v>12</v>
      </c>
      <c r="P365" s="74" t="s">
        <v>21</v>
      </c>
      <c r="Q365" s="74" t="s">
        <v>22</v>
      </c>
      <c r="R365" s="74" t="s">
        <v>23</v>
      </c>
      <c r="S365" s="74" t="s">
        <v>24</v>
      </c>
      <c r="T365" s="74" t="s">
        <v>25</v>
      </c>
    </row>
    <row r="366" spans="2:20" ht="15" customHeight="1" x14ac:dyDescent="0.15">
      <c r="B366" s="125"/>
      <c r="C366" s="84" t="s">
        <v>27</v>
      </c>
      <c r="D366" s="18">
        <v>81183</v>
      </c>
      <c r="E366" s="18">
        <v>117155</v>
      </c>
      <c r="F366" s="18">
        <v>112466</v>
      </c>
      <c r="G366" s="20">
        <v>104169</v>
      </c>
      <c r="H366" s="20">
        <v>130368</v>
      </c>
      <c r="I366" s="20">
        <v>123131</v>
      </c>
      <c r="J366" s="20">
        <v>118966</v>
      </c>
      <c r="K366" s="20">
        <v>87463</v>
      </c>
      <c r="L366" s="20">
        <v>82192</v>
      </c>
      <c r="M366" s="20">
        <v>66690</v>
      </c>
      <c r="N366" s="20">
        <v>60787</v>
      </c>
      <c r="O366" s="20">
        <v>79555</v>
      </c>
      <c r="P366" s="10">
        <f>SUM(D366:O366)</f>
        <v>1164125</v>
      </c>
      <c r="Q366" s="10">
        <f>SUM(D366:F366)</f>
        <v>310804</v>
      </c>
      <c r="R366" s="10">
        <f>SUM(G366:I366)</f>
        <v>357668</v>
      </c>
      <c r="S366" s="10">
        <f>SUM(J366:L366)</f>
        <v>288621</v>
      </c>
      <c r="T366" s="10">
        <f>SUM(M366:O366)</f>
        <v>207032</v>
      </c>
    </row>
    <row r="367" spans="2:20" ht="15" customHeight="1" x14ac:dyDescent="0.15">
      <c r="B367" s="125"/>
      <c r="C367" s="33" t="s">
        <v>13</v>
      </c>
      <c r="D367" s="18">
        <v>65628</v>
      </c>
      <c r="E367" s="18">
        <v>103584</v>
      </c>
      <c r="F367" s="18">
        <v>84345</v>
      </c>
      <c r="G367" s="20">
        <v>92250</v>
      </c>
      <c r="H367" s="20">
        <v>115145</v>
      </c>
      <c r="I367" s="20">
        <v>117734</v>
      </c>
      <c r="J367" s="20">
        <v>106892</v>
      </c>
      <c r="K367" s="20">
        <v>86649</v>
      </c>
      <c r="L367" s="20">
        <v>82620</v>
      </c>
      <c r="M367" s="20">
        <v>70056</v>
      </c>
      <c r="N367" s="20">
        <v>65339</v>
      </c>
      <c r="O367" s="20">
        <v>90225</v>
      </c>
      <c r="P367" s="10">
        <f>SUM(D367:O367)</f>
        <v>1080467</v>
      </c>
      <c r="Q367" s="10">
        <f>SUM(D367:F367)</f>
        <v>253557</v>
      </c>
      <c r="R367" s="10">
        <f>SUM(G367:I367)</f>
        <v>325129</v>
      </c>
      <c r="S367" s="10">
        <f>SUM(J367:L367)</f>
        <v>276161</v>
      </c>
      <c r="T367" s="10">
        <f>SUM(M367:O367)</f>
        <v>225620</v>
      </c>
    </row>
    <row r="368" spans="2:20" ht="15" customHeight="1" x14ac:dyDescent="0.15">
      <c r="B368" s="125"/>
      <c r="C368" s="33" t="s">
        <v>26</v>
      </c>
      <c r="D368" s="11">
        <v>75505</v>
      </c>
      <c r="E368" s="11">
        <v>109758</v>
      </c>
      <c r="F368" s="11">
        <v>100208</v>
      </c>
      <c r="G368" s="16">
        <v>103075</v>
      </c>
      <c r="H368" s="16">
        <v>118726</v>
      </c>
      <c r="I368" s="16">
        <v>108937</v>
      </c>
      <c r="J368" s="11">
        <v>102978</v>
      </c>
      <c r="K368" s="11">
        <v>75334</v>
      </c>
      <c r="L368" s="11">
        <v>78425</v>
      </c>
      <c r="M368" s="11">
        <v>72470</v>
      </c>
      <c r="N368" s="11">
        <v>68553</v>
      </c>
      <c r="O368" s="11">
        <v>52476</v>
      </c>
      <c r="P368" s="10">
        <f>SUM(D368:O368)</f>
        <v>1066445</v>
      </c>
      <c r="Q368" s="10">
        <f>SUM(D368:F368)</f>
        <v>285471</v>
      </c>
      <c r="R368" s="10">
        <f>SUM(G368:I368)</f>
        <v>330738</v>
      </c>
      <c r="S368" s="10">
        <f>SUM(J368:L368)</f>
        <v>256737</v>
      </c>
      <c r="T368" s="10">
        <f>SUM(M368:O368)</f>
        <v>193499</v>
      </c>
    </row>
    <row r="369" spans="2:20" ht="15" customHeight="1" x14ac:dyDescent="0.15">
      <c r="B369" s="125"/>
      <c r="C369" s="33" t="s">
        <v>28</v>
      </c>
      <c r="D369" s="11">
        <v>40500</v>
      </c>
      <c r="E369" s="11">
        <v>91283</v>
      </c>
      <c r="F369" s="11">
        <v>73519</v>
      </c>
      <c r="G369" s="11">
        <v>86384</v>
      </c>
      <c r="H369" s="11">
        <v>122367</v>
      </c>
      <c r="I369" s="11">
        <v>109623</v>
      </c>
      <c r="J369" s="11">
        <v>105423</v>
      </c>
      <c r="K369" s="11">
        <v>72523</v>
      </c>
      <c r="L369" s="11">
        <v>78091</v>
      </c>
      <c r="M369" s="11">
        <v>65463</v>
      </c>
      <c r="N369" s="11">
        <v>51090</v>
      </c>
      <c r="O369" s="11">
        <v>74105</v>
      </c>
      <c r="P369" s="10">
        <f>SUM(D369:O369)</f>
        <v>970371</v>
      </c>
      <c r="Q369" s="10">
        <f>SUM(D369:F369)</f>
        <v>205302</v>
      </c>
      <c r="R369" s="10">
        <f>SUM(G369:I369)</f>
        <v>318374</v>
      </c>
      <c r="S369" s="10">
        <f>SUM(J369:L369)</f>
        <v>256037</v>
      </c>
      <c r="T369" s="10">
        <f>SUM(M369:O369)</f>
        <v>190658</v>
      </c>
    </row>
    <row r="370" spans="2:20" ht="15" customHeight="1" x14ac:dyDescent="0.15">
      <c r="B370" s="125"/>
      <c r="C370" s="33" t="s">
        <v>29</v>
      </c>
      <c r="D370" s="11">
        <v>66661</v>
      </c>
      <c r="E370" s="11">
        <v>108007</v>
      </c>
      <c r="F370" s="11">
        <v>98571</v>
      </c>
      <c r="G370" s="11">
        <v>92251</v>
      </c>
      <c r="H370" s="11">
        <v>128296</v>
      </c>
      <c r="I370" s="11">
        <v>108868</v>
      </c>
      <c r="J370" s="11">
        <v>106101</v>
      </c>
      <c r="K370" s="11">
        <v>75170</v>
      </c>
      <c r="L370" s="11">
        <v>74049</v>
      </c>
      <c r="M370" s="11">
        <v>59401</v>
      </c>
      <c r="N370" s="11">
        <v>54372</v>
      </c>
      <c r="O370" s="11">
        <v>74091</v>
      </c>
      <c r="P370" s="38">
        <f>IF(D370*E370*F370*G370*H370*I370*J370*K370*L370*M370*N370*O370&gt;0,SUM(D370:O370),0)</f>
        <v>1045838</v>
      </c>
      <c r="Q370" s="38">
        <f>IF(D370*E370*F370&gt;0,SUM(D370:F370),0)</f>
        <v>273239</v>
      </c>
      <c r="R370" s="38">
        <f>IF(G370*H370*I370&gt;0,SUM(G370:I370),0)</f>
        <v>329415</v>
      </c>
      <c r="S370" s="38">
        <f>IF(J370*K370*L370&gt;0,SUM(J370:L370),0)</f>
        <v>255320</v>
      </c>
      <c r="T370" s="38">
        <f>IF(M370*N370*O370&gt;0,SUM(M370:O370),0)</f>
        <v>187864</v>
      </c>
    </row>
    <row r="371" spans="2:20" ht="15" customHeight="1" x14ac:dyDescent="0.15">
      <c r="B371" s="125"/>
      <c r="C371" s="33" t="s">
        <v>30</v>
      </c>
      <c r="D371" s="11">
        <v>76033</v>
      </c>
      <c r="E371" s="11">
        <v>111005</v>
      </c>
      <c r="F371" s="11">
        <v>104708</v>
      </c>
      <c r="G371" s="11">
        <v>101504</v>
      </c>
      <c r="H371" s="11">
        <v>129436</v>
      </c>
      <c r="I371" s="11">
        <v>111378</v>
      </c>
      <c r="J371" s="11">
        <v>105055</v>
      </c>
      <c r="K371" s="57">
        <v>79433</v>
      </c>
      <c r="L371" s="11">
        <v>81752</v>
      </c>
      <c r="M371" s="11">
        <v>68303</v>
      </c>
      <c r="N371" s="11">
        <v>59027</v>
      </c>
      <c r="O371" s="11">
        <v>76057</v>
      </c>
      <c r="P371" s="38">
        <f>IF(D371*E371*F371*G371*H371*I371*J371*K371*L371*M371*N371*O371&gt;0,SUM(D371:O371),0)</f>
        <v>1103691</v>
      </c>
      <c r="Q371" s="38">
        <f>IF(D371*E371*F371&gt;0,SUM(D371:F371),0)</f>
        <v>291746</v>
      </c>
      <c r="R371" s="38">
        <f>IF(G371*H371*I371&gt;0,SUM(G371:I371),0)</f>
        <v>342318</v>
      </c>
      <c r="S371" s="38">
        <f>IF(J371*K371*L371&gt;0,SUM(J371:L371),0)</f>
        <v>266240</v>
      </c>
      <c r="T371" s="38">
        <f>IF(M371*N371*O371&gt;0,SUM(M371:O371),0)</f>
        <v>203387</v>
      </c>
    </row>
    <row r="372" spans="2:20" ht="15" customHeight="1" x14ac:dyDescent="0.15">
      <c r="B372" s="125"/>
      <c r="C372" s="33" t="s">
        <v>31</v>
      </c>
      <c r="D372" s="11">
        <v>70574</v>
      </c>
      <c r="E372" s="11">
        <v>105448</v>
      </c>
      <c r="F372" s="11">
        <v>91248</v>
      </c>
      <c r="G372" s="11">
        <v>92835</v>
      </c>
      <c r="H372" s="11">
        <v>115982</v>
      </c>
      <c r="I372" s="11">
        <v>107481</v>
      </c>
      <c r="J372" s="11">
        <v>106356</v>
      </c>
      <c r="K372" s="11">
        <v>87591</v>
      </c>
      <c r="L372" s="11">
        <v>85412</v>
      </c>
      <c r="M372" s="11">
        <v>72684</v>
      </c>
      <c r="N372" s="11">
        <v>68116</v>
      </c>
      <c r="O372" s="11">
        <v>85066</v>
      </c>
      <c r="P372" s="38">
        <f>IF(D372*E372*F372*G372*H372*I372*J372*K372*L372*M372*N372*O372&gt;0,SUM(D372:O372),0)</f>
        <v>1088793</v>
      </c>
      <c r="Q372" s="38">
        <f>IF(D372*E372*F372&gt;0,SUM(D372:F372),0)</f>
        <v>267270</v>
      </c>
      <c r="R372" s="38">
        <f>IF(G372*H372*I372&gt;0,SUM(G372:I372),0)</f>
        <v>316298</v>
      </c>
      <c r="S372" s="38">
        <f>IF(J372*K372*L372&gt;0,SUM(J372:L372),0)</f>
        <v>279359</v>
      </c>
      <c r="T372" s="38">
        <f>IF(M372*N372*O372&gt;0,SUM(M372:O372),0)</f>
        <v>225866</v>
      </c>
    </row>
    <row r="373" spans="2:20" ht="15" customHeight="1" x14ac:dyDescent="0.15">
      <c r="B373" s="125"/>
      <c r="C373" s="33" t="s">
        <v>34</v>
      </c>
      <c r="D373" s="51">
        <v>80576</v>
      </c>
      <c r="E373" s="51">
        <v>100266</v>
      </c>
      <c r="F373" s="51">
        <v>87142</v>
      </c>
      <c r="G373" s="51">
        <v>98098</v>
      </c>
      <c r="H373" s="51">
        <v>123714</v>
      </c>
      <c r="I373" s="51">
        <v>105577</v>
      </c>
      <c r="J373" s="11">
        <v>103633</v>
      </c>
      <c r="K373" s="11">
        <v>83065</v>
      </c>
      <c r="L373" s="11">
        <v>84113</v>
      </c>
      <c r="M373" s="11">
        <v>72739</v>
      </c>
      <c r="N373" s="11">
        <v>64096</v>
      </c>
      <c r="O373" s="11">
        <v>75155</v>
      </c>
      <c r="P373" s="38">
        <f>IF(D373*E373*F373*G373*H373*I373*J373*K373*L373*M373*N373*O373&gt;0,SUM(D373:O373),0)</f>
        <v>1078174</v>
      </c>
      <c r="Q373" s="38">
        <f>IF(D373*E373*F373&gt;0,SUM(D373:F373),0)</f>
        <v>267984</v>
      </c>
      <c r="R373" s="38">
        <f>IF(G373*H373*I373&gt;0,SUM(G373:I373),0)</f>
        <v>327389</v>
      </c>
      <c r="S373" s="38">
        <f>IF(J373*K373*L373&gt;0,SUM(J373:L373),0)</f>
        <v>270811</v>
      </c>
      <c r="T373" s="38">
        <f>IF(M373*N373*O373&gt;0,SUM(M373:O373),0)</f>
        <v>211990</v>
      </c>
    </row>
    <row r="374" spans="2:20" ht="15" customHeight="1" x14ac:dyDescent="0.15">
      <c r="B374" s="125"/>
      <c r="C374" s="83" t="s">
        <v>35</v>
      </c>
      <c r="D374" s="57">
        <v>77117</v>
      </c>
      <c r="E374" s="40">
        <v>107593</v>
      </c>
      <c r="F374" s="40">
        <v>106532</v>
      </c>
      <c r="G374" s="40">
        <v>109763</v>
      </c>
      <c r="H374" s="40">
        <v>127694</v>
      </c>
      <c r="I374" s="40">
        <v>109883</v>
      </c>
      <c r="J374" s="40">
        <v>107360</v>
      </c>
      <c r="K374" s="40">
        <v>78160</v>
      </c>
      <c r="L374" s="40">
        <v>74138</v>
      </c>
      <c r="M374" s="40">
        <v>66784</v>
      </c>
      <c r="N374" s="40">
        <v>59535</v>
      </c>
      <c r="O374" s="40">
        <v>80447</v>
      </c>
      <c r="P374" s="38">
        <f>IF(D374*E374*F374*G374*H374*I374*J374*K374*L374*M374*N374*O374&gt;0,SUM(D374:O374),0)</f>
        <v>1105006</v>
      </c>
      <c r="Q374" s="38">
        <f>IF(D374*E374*F374&gt;0,SUM(D374:F374),0)</f>
        <v>291242</v>
      </c>
      <c r="R374" s="38">
        <f>IF(G374*H374*I374&gt;0,SUM(G374:I374),0)</f>
        <v>347340</v>
      </c>
      <c r="S374" s="38">
        <f>IF(J374*K374*L374&gt;0,SUM(J374:L374),0)</f>
        <v>259658</v>
      </c>
      <c r="T374" s="38">
        <f>IF(M374*N374*O374&gt;0,SUM(M374:O374),0)</f>
        <v>206766</v>
      </c>
    </row>
    <row r="375" spans="2:20" ht="15" customHeight="1" x14ac:dyDescent="0.15">
      <c r="B375" s="125"/>
      <c r="C375" s="33" t="s">
        <v>36</v>
      </c>
      <c r="D375" s="40">
        <v>69479</v>
      </c>
      <c r="E375" s="40">
        <v>95485</v>
      </c>
      <c r="F375" s="40">
        <v>92294</v>
      </c>
      <c r="G375" s="40">
        <v>99173</v>
      </c>
      <c r="H375" s="40">
        <v>116027</v>
      </c>
      <c r="I375" s="40">
        <v>96903</v>
      </c>
      <c r="J375" s="40">
        <v>96889</v>
      </c>
      <c r="K375" s="40">
        <v>72410</v>
      </c>
      <c r="L375" s="40">
        <v>75736</v>
      </c>
      <c r="M375" s="40">
        <v>62469</v>
      </c>
      <c r="N375" s="40">
        <v>56739</v>
      </c>
      <c r="O375" s="40">
        <v>70858</v>
      </c>
      <c r="P375" s="38">
        <f t="shared" ref="P375:P377" si="628">IF(D375*E375*F375*G375*H375*I375*J375*K375*L375*M375*N375*O375&gt;0,SUM(D375:O375),0)</f>
        <v>1004462</v>
      </c>
      <c r="Q375" s="38">
        <f t="shared" ref="Q375:Q377" si="629">IF(D375*E375*F375&gt;0,SUM(D375:F375),0)</f>
        <v>257258</v>
      </c>
      <c r="R375" s="38">
        <f t="shared" ref="R375:R377" si="630">IF(G375*H375*I375&gt;0,SUM(G375:I375),0)</f>
        <v>312103</v>
      </c>
      <c r="S375" s="38">
        <f t="shared" ref="S375:S377" si="631">IF(J375*K375*L375&gt;0,SUM(J375:L375),0)</f>
        <v>245035</v>
      </c>
      <c r="T375" s="38">
        <f t="shared" ref="T375:T377" si="632">IF(M375*N375*O375&gt;0,SUM(M375:O375),0)</f>
        <v>190066</v>
      </c>
    </row>
    <row r="376" spans="2:20" ht="15" customHeight="1" x14ac:dyDescent="0.15">
      <c r="B376" s="125"/>
      <c r="C376" s="33" t="s">
        <v>37</v>
      </c>
      <c r="D376" s="40">
        <v>67576</v>
      </c>
      <c r="E376" s="40">
        <v>88492</v>
      </c>
      <c r="F376" s="40">
        <v>85370</v>
      </c>
      <c r="G376" s="40">
        <v>91691</v>
      </c>
      <c r="H376" s="40">
        <v>113515</v>
      </c>
      <c r="I376" s="40">
        <v>66936</v>
      </c>
      <c r="J376" s="40">
        <v>81083</v>
      </c>
      <c r="K376" s="40">
        <v>71485</v>
      </c>
      <c r="L376" s="40">
        <v>76727</v>
      </c>
      <c r="M376" s="40">
        <v>70346</v>
      </c>
      <c r="N376" s="11">
        <v>58842</v>
      </c>
      <c r="O376" s="11">
        <v>75436</v>
      </c>
      <c r="P376" s="38">
        <f t="shared" si="628"/>
        <v>947499</v>
      </c>
      <c r="Q376" s="38">
        <f t="shared" si="629"/>
        <v>241438</v>
      </c>
      <c r="R376" s="38">
        <f t="shared" si="630"/>
        <v>272142</v>
      </c>
      <c r="S376" s="38">
        <f t="shared" si="631"/>
        <v>229295</v>
      </c>
      <c r="T376" s="38">
        <f t="shared" si="632"/>
        <v>204624</v>
      </c>
    </row>
    <row r="377" spans="2:20" ht="15" customHeight="1" x14ac:dyDescent="0.15">
      <c r="B377" s="125"/>
      <c r="C377" s="83" t="s">
        <v>38</v>
      </c>
      <c r="D377" s="40">
        <v>65926</v>
      </c>
      <c r="E377" s="40">
        <v>84550</v>
      </c>
      <c r="F377" s="40">
        <v>75100</v>
      </c>
      <c r="G377" s="40">
        <v>78194</v>
      </c>
      <c r="H377" s="40">
        <v>102214</v>
      </c>
      <c r="I377" s="40">
        <v>93585</v>
      </c>
      <c r="J377" s="40">
        <v>81157</v>
      </c>
      <c r="K377" s="40">
        <v>69852</v>
      </c>
      <c r="L377" s="40">
        <v>66977</v>
      </c>
      <c r="M377" s="40">
        <v>64445</v>
      </c>
      <c r="N377" s="40">
        <v>43010</v>
      </c>
      <c r="O377" s="40">
        <v>16451</v>
      </c>
      <c r="P377" s="38">
        <f t="shared" si="628"/>
        <v>841461</v>
      </c>
      <c r="Q377" s="38">
        <f t="shared" si="629"/>
        <v>225576</v>
      </c>
      <c r="R377" s="38">
        <f t="shared" si="630"/>
        <v>273993</v>
      </c>
      <c r="S377" s="38">
        <f t="shared" si="631"/>
        <v>217986</v>
      </c>
      <c r="T377" s="38">
        <f t="shared" si="632"/>
        <v>123906</v>
      </c>
    </row>
    <row r="378" spans="2:20" ht="15" customHeight="1" x14ac:dyDescent="0.15">
      <c r="B378" s="125"/>
      <c r="C378" s="83" t="s">
        <v>41</v>
      </c>
      <c r="D378" s="40">
        <v>6882</v>
      </c>
      <c r="E378" s="40">
        <v>1723</v>
      </c>
      <c r="F378" s="40">
        <v>6072</v>
      </c>
      <c r="G378" s="40">
        <v>26025</v>
      </c>
      <c r="H378" s="40">
        <v>42292</v>
      </c>
      <c r="I378" s="40">
        <v>51450</v>
      </c>
      <c r="J378" s="40">
        <v>66154</v>
      </c>
      <c r="K378" s="40">
        <v>58855</v>
      </c>
      <c r="L378" s="40">
        <v>29125</v>
      </c>
      <c r="M378" s="40">
        <v>9969</v>
      </c>
      <c r="N378" s="40">
        <v>10145</v>
      </c>
      <c r="O378" s="40">
        <v>29389</v>
      </c>
      <c r="P378" s="38">
        <f t="shared" ref="P378:P379" si="633">IF(D378*E378*F378*G378*H378*I378*J378*K378*L378*M378*N378*O378&gt;0,SUM(D378:O378),0)</f>
        <v>338081</v>
      </c>
      <c r="Q378" s="38">
        <f t="shared" ref="Q378" si="634">IF(D378*E378*F378&gt;0,SUM(D378:F378),0)</f>
        <v>14677</v>
      </c>
      <c r="R378" s="38">
        <f t="shared" ref="R378" si="635">IF(G378*H378*I378&gt;0,SUM(G378:I378),0)</f>
        <v>119767</v>
      </c>
      <c r="S378" s="38">
        <f t="shared" ref="S378:T379" si="636">IF(J378*K378*L378&gt;0,SUM(J378:L378),0)</f>
        <v>154134</v>
      </c>
      <c r="T378" s="38">
        <f t="shared" ref="T378" si="637">IF(M378*N378*O378&gt;0,SUM(M378:O378),0)</f>
        <v>49503</v>
      </c>
    </row>
    <row r="379" spans="2:20" ht="15" customHeight="1" x14ac:dyDescent="0.15">
      <c r="B379" s="125"/>
      <c r="C379" s="83" t="s">
        <v>42</v>
      </c>
      <c r="D379" s="40">
        <v>27438</v>
      </c>
      <c r="E379" s="40">
        <v>22882</v>
      </c>
      <c r="F379" s="40">
        <v>9307</v>
      </c>
      <c r="G379" s="40">
        <v>31802</v>
      </c>
      <c r="H379" s="40">
        <v>33986</v>
      </c>
      <c r="I379" s="40">
        <v>18143</v>
      </c>
      <c r="J379" s="40">
        <v>47230</v>
      </c>
      <c r="K379" s="40">
        <v>52291</v>
      </c>
      <c r="L379" s="40">
        <v>49534</v>
      </c>
      <c r="M379" s="40">
        <v>35377</v>
      </c>
      <c r="N379" s="40">
        <v>13390</v>
      </c>
      <c r="O379" s="40">
        <v>31334</v>
      </c>
      <c r="P379" s="38">
        <f t="shared" si="633"/>
        <v>372714</v>
      </c>
      <c r="Q379" s="38">
        <f>IF(D379*E379*F379&gt;0,SUM(D379:F379),0)</f>
        <v>59627</v>
      </c>
      <c r="R379" s="38">
        <f>IF(G379*H379*I379&gt;0,SUM(G379:I379),0)</f>
        <v>83931</v>
      </c>
      <c r="S379" s="38">
        <f t="shared" si="636"/>
        <v>149055</v>
      </c>
      <c r="T379" s="38">
        <f t="shared" si="636"/>
        <v>137202</v>
      </c>
    </row>
    <row r="380" spans="2:20" ht="15" customHeight="1" x14ac:dyDescent="0.15">
      <c r="B380" s="125"/>
      <c r="C380" s="83" t="s">
        <v>90</v>
      </c>
      <c r="D380" s="40">
        <v>53241</v>
      </c>
      <c r="E380" s="40">
        <v>68624</v>
      </c>
      <c r="F380" s="40">
        <v>56000</v>
      </c>
      <c r="G380" s="40">
        <v>64952</v>
      </c>
      <c r="H380" s="40">
        <v>84569</v>
      </c>
      <c r="I380" s="40">
        <v>70889</v>
      </c>
      <c r="J380" s="40">
        <v>70272</v>
      </c>
      <c r="K380" s="40">
        <v>77157</v>
      </c>
      <c r="L380" s="40">
        <v>82136</v>
      </c>
      <c r="M380" s="40">
        <v>52059</v>
      </c>
      <c r="N380" s="40">
        <v>43823</v>
      </c>
      <c r="O380" s="73">
        <v>69662</v>
      </c>
      <c r="P380" s="38">
        <f t="shared" ref="P380" si="638">IF(D380*E380*F380*G380*H380*I380*J380*K380*L380*M380*N380*O380&gt;0,SUM(D380:O380),0)</f>
        <v>793384</v>
      </c>
      <c r="Q380" s="38">
        <f t="shared" ref="Q380" si="639">IF(D380*E380*F380&gt;0,SUM(D380:F380),0)</f>
        <v>177865</v>
      </c>
      <c r="R380" s="38">
        <f>IF(G380*H380*I380&gt;0,SUM(G380:I380),0)</f>
        <v>220410</v>
      </c>
      <c r="S380" s="38">
        <f>IF(J380*K380*L380&gt;0,SUM(J380:L380),0)</f>
        <v>229565</v>
      </c>
      <c r="T380" s="38">
        <f>IF(M380*N380*O380&gt;0,SUM(M380:O380),0)</f>
        <v>165544</v>
      </c>
    </row>
    <row r="381" spans="2:20" ht="15" customHeight="1" x14ac:dyDescent="0.15">
      <c r="B381" s="125"/>
      <c r="C381" s="83" t="s">
        <v>93</v>
      </c>
      <c r="D381" s="12">
        <f>IF(D380&gt;0,D380/D379," ")</f>
        <v>1.9404111086813907</v>
      </c>
      <c r="E381" s="12">
        <f t="shared" ref="E381:O381" si="640">IF(E380&gt;0,E380/E379," ")</f>
        <v>2.9990385455816799</v>
      </c>
      <c r="F381" s="12">
        <f t="shared" si="640"/>
        <v>6.016976469324165</v>
      </c>
      <c r="G381" s="12">
        <f t="shared" si="640"/>
        <v>2.0423872712408024</v>
      </c>
      <c r="H381" s="12">
        <f t="shared" si="640"/>
        <v>2.4883481433531456</v>
      </c>
      <c r="I381" s="12">
        <f t="shared" si="640"/>
        <v>3.9072369508901503</v>
      </c>
      <c r="J381" s="12">
        <f t="shared" si="640"/>
        <v>1.4878678805843744</v>
      </c>
      <c r="K381" s="12">
        <f t="shared" si="640"/>
        <v>1.4755311621502745</v>
      </c>
      <c r="L381" s="12">
        <f t="shared" si="640"/>
        <v>1.6581741833891872</v>
      </c>
      <c r="M381" s="12">
        <f t="shared" si="640"/>
        <v>1.4715493116996918</v>
      </c>
      <c r="N381" s="12">
        <f t="shared" si="640"/>
        <v>3.2728155339805824</v>
      </c>
      <c r="O381" s="12">
        <f t="shared" si="640"/>
        <v>2.2232080168507053</v>
      </c>
      <c r="P381" s="12">
        <f t="shared" ref="P381" si="641">IF(P380&gt;0,P380/P379," ")</f>
        <v>2.1286670208256195</v>
      </c>
      <c r="Q381" s="12">
        <f>IF(Q380&gt;0,Q380/Q379," ")</f>
        <v>2.9829607392624147</v>
      </c>
      <c r="R381" s="12">
        <f t="shared" ref="R381:T381" si="642">IF(R380&gt;0,R380/R379," ")</f>
        <v>2.6260857132644673</v>
      </c>
      <c r="S381" s="12">
        <f t="shared" si="642"/>
        <v>1.5401361913387677</v>
      </c>
      <c r="T381" s="12">
        <f t="shared" si="642"/>
        <v>1.2065713327794056</v>
      </c>
    </row>
    <row r="382" spans="2:20" ht="15" customHeight="1" x14ac:dyDescent="0.15">
      <c r="B382" s="125"/>
      <c r="C382" s="83" t="s">
        <v>96</v>
      </c>
      <c r="D382" s="12">
        <f>IF(D380&gt;0,D380/D378," ")</f>
        <v>7.7362685265911075</v>
      </c>
      <c r="E382" s="12">
        <f t="shared" ref="E382:O382" si="643">IF(E380&gt;0,E380/E378," ")</f>
        <v>39.828206616366799</v>
      </c>
      <c r="F382" s="12">
        <f t="shared" si="643"/>
        <v>9.2226613965744395</v>
      </c>
      <c r="G382" s="12">
        <f t="shared" si="643"/>
        <v>2.4957540826128723</v>
      </c>
      <c r="H382" s="12">
        <f t="shared" si="643"/>
        <v>1.9996453229925282</v>
      </c>
      <c r="I382" s="12">
        <f t="shared" si="643"/>
        <v>1.3778231292517007</v>
      </c>
      <c r="J382" s="12">
        <f t="shared" si="643"/>
        <v>1.0622486924449013</v>
      </c>
      <c r="K382" s="12">
        <f t="shared" si="643"/>
        <v>1.3109676323167105</v>
      </c>
      <c r="L382" s="12">
        <f t="shared" si="643"/>
        <v>2.8201201716738198</v>
      </c>
      <c r="M382" s="12">
        <f t="shared" si="643"/>
        <v>5.2220884742702376</v>
      </c>
      <c r="N382" s="12">
        <f t="shared" si="643"/>
        <v>4.3196648595367177</v>
      </c>
      <c r="O382" s="12">
        <f t="shared" si="643"/>
        <v>2.3703426452073906</v>
      </c>
      <c r="P382" s="12">
        <f t="shared" ref="P382" si="644">IF(P380&gt;0,P380/P378," ")</f>
        <v>2.3467275593718666</v>
      </c>
      <c r="Q382" s="12">
        <f>IF(Q380&gt;0,Q380/Q378," ")</f>
        <v>12.1186209715882</v>
      </c>
      <c r="R382" s="12">
        <f t="shared" ref="R382:S382" si="645">IF(R380&gt;0,R380/R378," ")</f>
        <v>1.8403232943966201</v>
      </c>
      <c r="S382" s="12">
        <f t="shared" si="645"/>
        <v>1.4893858590577029</v>
      </c>
      <c r="T382" s="12">
        <f>IF(T380&gt;0,T380/T378," ")</f>
        <v>3.3441205583499989</v>
      </c>
    </row>
    <row r="383" spans="2:20" ht="15" customHeight="1" x14ac:dyDescent="0.15">
      <c r="B383" s="125"/>
      <c r="C383" s="60" t="s">
        <v>98</v>
      </c>
      <c r="D383" s="12">
        <f>IF(D380&gt;0,D380/D377," ")</f>
        <v>0.8075872948457361</v>
      </c>
      <c r="E383" s="12">
        <f t="shared" ref="E383:O383" si="646">IF(E380&gt;0,E380/E377," ")</f>
        <v>0.81163808397397985</v>
      </c>
      <c r="F383" s="12">
        <f t="shared" si="646"/>
        <v>0.7456724367509987</v>
      </c>
      <c r="G383" s="12">
        <f t="shared" si="646"/>
        <v>0.83065196818170195</v>
      </c>
      <c r="H383" s="12">
        <f t="shared" si="646"/>
        <v>0.82737198426829983</v>
      </c>
      <c r="I383" s="12">
        <f t="shared" si="646"/>
        <v>0.75748250253779981</v>
      </c>
      <c r="J383" s="12">
        <f t="shared" si="646"/>
        <v>0.86587725026799911</v>
      </c>
      <c r="K383" s="12">
        <f t="shared" si="646"/>
        <v>1.1045782511595945</v>
      </c>
      <c r="L383" s="12">
        <f t="shared" si="646"/>
        <v>1.2263314272063544</v>
      </c>
      <c r="M383" s="12">
        <f t="shared" si="646"/>
        <v>0.80780510512840409</v>
      </c>
      <c r="N383" s="12">
        <f t="shared" si="646"/>
        <v>1.0189025807951639</v>
      </c>
      <c r="O383" s="12">
        <f t="shared" si="646"/>
        <v>4.2345146191720868</v>
      </c>
      <c r="P383" s="12">
        <f t="shared" ref="P383" si="647">IF(P380&gt;0,P380/P377," ")</f>
        <v>0.94286485053971603</v>
      </c>
      <c r="Q383" s="12">
        <f>IF(Q380&gt;0,Q380/Q377," ")</f>
        <v>0.78849257013157426</v>
      </c>
      <c r="R383" s="12">
        <f t="shared" ref="R383" si="648">IF(R380&gt;0,R380/R377," ")</f>
        <v>0.80443660969440822</v>
      </c>
      <c r="S383" s="12">
        <f>IF(S380&gt;0,S380/S377," ")</f>
        <v>1.0531180901525785</v>
      </c>
      <c r="T383" s="12">
        <f t="shared" ref="T383" si="649">IF(T380&gt;0,T380/T377," ")</f>
        <v>1.3360450664213195</v>
      </c>
    </row>
    <row r="384" spans="2:20" ht="15" customHeight="1" x14ac:dyDescent="0.15">
      <c r="G384" s="21"/>
      <c r="H384" s="21"/>
      <c r="I384" s="21"/>
      <c r="J384" s="21"/>
      <c r="K384" s="21"/>
      <c r="L384" s="21"/>
      <c r="M384" s="21"/>
      <c r="N384" s="21"/>
      <c r="O384" s="21"/>
    </row>
    <row r="385" spans="2:20" ht="15" customHeight="1" x14ac:dyDescent="0.15">
      <c r="B385" s="125" t="s">
        <v>65</v>
      </c>
      <c r="C385" s="33" t="s">
        <v>0</v>
      </c>
      <c r="D385" s="74" t="s">
        <v>1</v>
      </c>
      <c r="E385" s="74" t="s">
        <v>2</v>
      </c>
      <c r="F385" s="74" t="s">
        <v>3</v>
      </c>
      <c r="G385" s="14" t="s">
        <v>4</v>
      </c>
      <c r="H385" s="14" t="s">
        <v>5</v>
      </c>
      <c r="I385" s="14" t="s">
        <v>6</v>
      </c>
      <c r="J385" s="74" t="s">
        <v>7</v>
      </c>
      <c r="K385" s="74" t="s">
        <v>8</v>
      </c>
      <c r="L385" s="74" t="s">
        <v>9</v>
      </c>
      <c r="M385" s="74" t="s">
        <v>10</v>
      </c>
      <c r="N385" s="74" t="s">
        <v>11</v>
      </c>
      <c r="O385" s="74" t="s">
        <v>12</v>
      </c>
      <c r="P385" s="74" t="s">
        <v>21</v>
      </c>
      <c r="Q385" s="74" t="s">
        <v>22</v>
      </c>
      <c r="R385" s="74" t="s">
        <v>23</v>
      </c>
      <c r="S385" s="74" t="s">
        <v>24</v>
      </c>
      <c r="T385" s="74" t="s">
        <v>25</v>
      </c>
    </row>
    <row r="386" spans="2:20" ht="15" customHeight="1" x14ac:dyDescent="0.15">
      <c r="B386" s="125"/>
      <c r="C386" s="84" t="s">
        <v>27</v>
      </c>
      <c r="D386" s="18">
        <v>6398</v>
      </c>
      <c r="E386" s="18">
        <v>10512</v>
      </c>
      <c r="F386" s="18">
        <v>12314</v>
      </c>
      <c r="G386" s="20">
        <v>12497</v>
      </c>
      <c r="H386" s="20">
        <v>19823</v>
      </c>
      <c r="I386" s="20">
        <v>13798</v>
      </c>
      <c r="J386" s="20">
        <v>9407</v>
      </c>
      <c r="K386" s="20">
        <v>6547</v>
      </c>
      <c r="L386" s="20">
        <v>8439</v>
      </c>
      <c r="M386" s="20">
        <v>5036</v>
      </c>
      <c r="N386" s="20">
        <v>6451</v>
      </c>
      <c r="O386" s="20">
        <v>6506</v>
      </c>
      <c r="P386" s="10">
        <f>SUM(D386:O386)</f>
        <v>117728</v>
      </c>
      <c r="Q386" s="10">
        <f>SUM(D386:F386)</f>
        <v>29224</v>
      </c>
      <c r="R386" s="10">
        <f>SUM(G386:I386)</f>
        <v>46118</v>
      </c>
      <c r="S386" s="10">
        <f>SUM(J386:L386)</f>
        <v>24393</v>
      </c>
      <c r="T386" s="10">
        <f>SUM(M386:O386)</f>
        <v>17993</v>
      </c>
    </row>
    <row r="387" spans="2:20" ht="15" customHeight="1" x14ac:dyDescent="0.15">
      <c r="B387" s="125"/>
      <c r="C387" s="33" t="s">
        <v>13</v>
      </c>
      <c r="D387" s="18">
        <v>5444</v>
      </c>
      <c r="E387" s="18">
        <v>9588</v>
      </c>
      <c r="F387" s="18">
        <v>7500</v>
      </c>
      <c r="G387" s="20">
        <v>11002</v>
      </c>
      <c r="H387" s="20">
        <v>16180</v>
      </c>
      <c r="I387" s="20">
        <v>15641</v>
      </c>
      <c r="J387" s="20">
        <v>9488</v>
      </c>
      <c r="K387" s="20">
        <v>7864</v>
      </c>
      <c r="L387" s="20">
        <v>7974</v>
      </c>
      <c r="M387" s="20">
        <v>7103</v>
      </c>
      <c r="N387" s="20">
        <v>6165</v>
      </c>
      <c r="O387" s="20">
        <v>7300</v>
      </c>
      <c r="P387" s="10">
        <f>SUM(D387:O387)</f>
        <v>111249</v>
      </c>
      <c r="Q387" s="10">
        <f>SUM(D387:F387)</f>
        <v>22532</v>
      </c>
      <c r="R387" s="10">
        <f>SUM(G387:I387)</f>
        <v>42823</v>
      </c>
      <c r="S387" s="10">
        <f>SUM(J387:L387)</f>
        <v>25326</v>
      </c>
      <c r="T387" s="10">
        <f>SUM(M387:O387)</f>
        <v>20568</v>
      </c>
    </row>
    <row r="388" spans="2:20" ht="15" customHeight="1" x14ac:dyDescent="0.15">
      <c r="B388" s="125"/>
      <c r="C388" s="33" t="s">
        <v>26</v>
      </c>
      <c r="D388" s="11">
        <v>6055</v>
      </c>
      <c r="E388" s="11">
        <v>12065</v>
      </c>
      <c r="F388" s="11">
        <v>11011</v>
      </c>
      <c r="G388" s="16">
        <v>14744</v>
      </c>
      <c r="H388" s="16">
        <v>17003</v>
      </c>
      <c r="I388" s="16">
        <v>11802</v>
      </c>
      <c r="J388" s="11">
        <v>10416</v>
      </c>
      <c r="K388" s="11">
        <v>6451</v>
      </c>
      <c r="L388" s="11">
        <v>8944</v>
      </c>
      <c r="M388" s="11">
        <v>8579</v>
      </c>
      <c r="N388" s="11">
        <v>6225</v>
      </c>
      <c r="O388" s="11">
        <v>3617</v>
      </c>
      <c r="P388" s="10">
        <f>SUM(D388:O388)</f>
        <v>116912</v>
      </c>
      <c r="Q388" s="10">
        <f>SUM(D388:F388)</f>
        <v>29131</v>
      </c>
      <c r="R388" s="10">
        <f>SUM(G388:I388)</f>
        <v>43549</v>
      </c>
      <c r="S388" s="10">
        <f>SUM(J388:L388)</f>
        <v>25811</v>
      </c>
      <c r="T388" s="10">
        <f>SUM(M388:O388)</f>
        <v>18421</v>
      </c>
    </row>
    <row r="389" spans="2:20" ht="15" customHeight="1" x14ac:dyDescent="0.15">
      <c r="B389" s="125"/>
      <c r="C389" s="33" t="s">
        <v>28</v>
      </c>
      <c r="D389" s="11">
        <v>3485</v>
      </c>
      <c r="E389" s="11">
        <v>9118</v>
      </c>
      <c r="F389" s="11">
        <v>6733</v>
      </c>
      <c r="G389" s="11">
        <v>10468</v>
      </c>
      <c r="H389" s="11">
        <v>16862</v>
      </c>
      <c r="I389" s="11">
        <v>14198</v>
      </c>
      <c r="J389" s="11">
        <v>9463</v>
      </c>
      <c r="K389" s="11">
        <v>6098</v>
      </c>
      <c r="L389" s="11">
        <v>9503</v>
      </c>
      <c r="M389" s="11">
        <v>5867</v>
      </c>
      <c r="N389" s="11">
        <v>6345</v>
      </c>
      <c r="O389" s="11">
        <v>7954</v>
      </c>
      <c r="P389" s="10">
        <f>SUM(D389:O389)</f>
        <v>106094</v>
      </c>
      <c r="Q389" s="10">
        <f>SUM(D389:F389)</f>
        <v>19336</v>
      </c>
      <c r="R389" s="10">
        <f>SUM(G389:I389)</f>
        <v>41528</v>
      </c>
      <c r="S389" s="10">
        <f>SUM(J389:L389)</f>
        <v>25064</v>
      </c>
      <c r="T389" s="10">
        <f>SUM(M389:O389)</f>
        <v>20166</v>
      </c>
    </row>
    <row r="390" spans="2:20" ht="15" customHeight="1" x14ac:dyDescent="0.15">
      <c r="B390" s="125"/>
      <c r="C390" s="33" t="s">
        <v>29</v>
      </c>
      <c r="D390" s="11">
        <v>5513</v>
      </c>
      <c r="E390" s="11">
        <v>9435</v>
      </c>
      <c r="F390" s="11">
        <v>6345</v>
      </c>
      <c r="G390" s="11">
        <v>7959</v>
      </c>
      <c r="H390" s="11">
        <v>12899</v>
      </c>
      <c r="I390" s="11">
        <v>10391</v>
      </c>
      <c r="J390" s="11">
        <v>8739</v>
      </c>
      <c r="K390" s="11">
        <v>5345</v>
      </c>
      <c r="L390" s="11">
        <v>6226</v>
      </c>
      <c r="M390" s="11">
        <v>5420</v>
      </c>
      <c r="N390" s="11">
        <v>5861</v>
      </c>
      <c r="O390" s="11">
        <v>5617</v>
      </c>
      <c r="P390" s="38">
        <f>IF(D390*E390*F390*G390*H390*I390*J390*K390*L390*M390*N390*O390&gt;0,SUM(D390:O390),0)</f>
        <v>89750</v>
      </c>
      <c r="Q390" s="38">
        <f>IF(D390*E390*F390&gt;0,SUM(D390:F390),0)</f>
        <v>21293</v>
      </c>
      <c r="R390" s="38">
        <f>IF(G390*H390*I390&gt;0,SUM(G390:I390),0)</f>
        <v>31249</v>
      </c>
      <c r="S390" s="38">
        <f>IF(J390*K390*L390&gt;0,SUM(J390:L390),0)</f>
        <v>20310</v>
      </c>
      <c r="T390" s="38">
        <f>IF(M390*N390*O390&gt;0,SUM(M390:O390),0)</f>
        <v>16898</v>
      </c>
    </row>
    <row r="391" spans="2:20" ht="15" customHeight="1" x14ac:dyDescent="0.15">
      <c r="B391" s="125"/>
      <c r="C391" s="33" t="s">
        <v>30</v>
      </c>
      <c r="D391" s="11">
        <v>5675</v>
      </c>
      <c r="E391" s="11">
        <v>11064</v>
      </c>
      <c r="F391" s="11">
        <v>9186</v>
      </c>
      <c r="G391" s="11">
        <v>11455</v>
      </c>
      <c r="H391" s="11">
        <v>13355</v>
      </c>
      <c r="I391" s="11">
        <v>10635</v>
      </c>
      <c r="J391" s="11">
        <v>7202</v>
      </c>
      <c r="K391" s="11">
        <v>4979</v>
      </c>
      <c r="L391" s="11">
        <v>6780</v>
      </c>
      <c r="M391" s="11">
        <v>4788</v>
      </c>
      <c r="N391" s="11">
        <v>5086</v>
      </c>
      <c r="O391" s="11">
        <v>5404</v>
      </c>
      <c r="P391" s="38">
        <f>IF(D391*E391*F391*G391*H391*I391*J391*K391*L391*M391*N391*O391&gt;0,SUM(D391:O391),0)</f>
        <v>95609</v>
      </c>
      <c r="Q391" s="38">
        <f>IF(D391*E391*F391&gt;0,SUM(D391:F391),0)</f>
        <v>25925</v>
      </c>
      <c r="R391" s="38">
        <f>IF(G391*H391*I391&gt;0,SUM(G391:I391),0)</f>
        <v>35445</v>
      </c>
      <c r="S391" s="38">
        <f>IF(J391*K391*L391&gt;0,SUM(J391:L391),0)</f>
        <v>18961</v>
      </c>
      <c r="T391" s="38">
        <f>IF(M391*N391*O391&gt;0,SUM(M391:O391),0)</f>
        <v>15278</v>
      </c>
    </row>
    <row r="392" spans="2:20" ht="15" customHeight="1" x14ac:dyDescent="0.15">
      <c r="B392" s="125"/>
      <c r="C392" s="33" t="s">
        <v>31</v>
      </c>
      <c r="D392" s="11">
        <v>8635</v>
      </c>
      <c r="E392" s="11">
        <v>11731</v>
      </c>
      <c r="F392" s="11">
        <v>10339</v>
      </c>
      <c r="G392" s="11">
        <v>11056</v>
      </c>
      <c r="H392" s="11">
        <v>14591</v>
      </c>
      <c r="I392" s="11">
        <v>11614</v>
      </c>
      <c r="J392" s="11">
        <v>9909</v>
      </c>
      <c r="K392" s="11">
        <v>7459</v>
      </c>
      <c r="L392" s="11">
        <v>9012</v>
      </c>
      <c r="M392" s="11">
        <v>6337</v>
      </c>
      <c r="N392" s="11">
        <v>7059</v>
      </c>
      <c r="O392" s="11">
        <v>7012</v>
      </c>
      <c r="P392" s="38">
        <f>IF(D392*E392*F392*G392*H392*I392*J392*K392*L392*M392*N392*O392&gt;0,SUM(D392:O392),0)</f>
        <v>114754</v>
      </c>
      <c r="Q392" s="38">
        <f>IF(D392*E392*F392&gt;0,SUM(D392:F392),0)</f>
        <v>30705</v>
      </c>
      <c r="R392" s="38">
        <f>IF(G392*H392*I392&gt;0,SUM(G392:I392),0)</f>
        <v>37261</v>
      </c>
      <c r="S392" s="38">
        <f>IF(J392*K392*L392&gt;0,SUM(J392:L392),0)</f>
        <v>26380</v>
      </c>
      <c r="T392" s="38">
        <f>IF(M392*N392*O392&gt;0,SUM(M392:O392),0)</f>
        <v>20408</v>
      </c>
    </row>
    <row r="393" spans="2:20" ht="15" customHeight="1" x14ac:dyDescent="0.15">
      <c r="B393" s="125"/>
      <c r="C393" s="33" t="s">
        <v>34</v>
      </c>
      <c r="D393" s="11">
        <v>9929</v>
      </c>
      <c r="E393" s="11">
        <v>13847</v>
      </c>
      <c r="F393" s="11">
        <v>10468</v>
      </c>
      <c r="G393" s="11">
        <v>14008</v>
      </c>
      <c r="H393" s="11">
        <v>13709</v>
      </c>
      <c r="I393" s="11">
        <v>12239</v>
      </c>
      <c r="J393" s="11">
        <v>8907</v>
      </c>
      <c r="K393" s="11">
        <v>6572</v>
      </c>
      <c r="L393" s="11">
        <v>8409</v>
      </c>
      <c r="M393" s="11">
        <v>6224</v>
      </c>
      <c r="N393" s="11">
        <v>8844</v>
      </c>
      <c r="O393" s="11">
        <v>9545</v>
      </c>
      <c r="P393" s="38">
        <f>IF(D393*E393*F393*G393*H393*I393*J393*K393*L393*M393*N393*O393&gt;0,SUM(D393:O393),0)</f>
        <v>122701</v>
      </c>
      <c r="Q393" s="38">
        <f>IF(D393*E393*F393&gt;0,SUM(D393:F393),0)</f>
        <v>34244</v>
      </c>
      <c r="R393" s="38">
        <f>IF(G393*H393*I393&gt;0,SUM(G393:I393),0)</f>
        <v>39956</v>
      </c>
      <c r="S393" s="38">
        <f>IF(J393*K393*L393&gt;0,SUM(J393:L393),0)</f>
        <v>23888</v>
      </c>
      <c r="T393" s="38">
        <f>IF(M393*N393*O393&gt;0,SUM(M393:O393),0)</f>
        <v>24613</v>
      </c>
    </row>
    <row r="394" spans="2:20" ht="15" customHeight="1" x14ac:dyDescent="0.15">
      <c r="B394" s="125"/>
      <c r="C394" s="83" t="s">
        <v>35</v>
      </c>
      <c r="D394" s="40">
        <v>11237</v>
      </c>
      <c r="E394" s="40">
        <v>15541</v>
      </c>
      <c r="F394" s="40">
        <v>16123</v>
      </c>
      <c r="G394" s="40">
        <v>19465</v>
      </c>
      <c r="H394" s="40">
        <v>20747</v>
      </c>
      <c r="I394" s="40">
        <v>16253</v>
      </c>
      <c r="J394" s="40">
        <v>14212</v>
      </c>
      <c r="K394" s="40">
        <v>9096</v>
      </c>
      <c r="L394" s="40">
        <v>11175</v>
      </c>
      <c r="M394" s="40">
        <v>8598</v>
      </c>
      <c r="N394" s="40">
        <v>9244</v>
      </c>
      <c r="O394" s="40">
        <v>7805</v>
      </c>
      <c r="P394" s="38">
        <f>IF(D394*E394*F394*G394*H394*I394*J394*K394*L394*M394*N394*O394&gt;0,SUM(D394:O394),0)</f>
        <v>159496</v>
      </c>
      <c r="Q394" s="38">
        <f>IF(D394*E394*F394&gt;0,SUM(D394:F394),0)</f>
        <v>42901</v>
      </c>
      <c r="R394" s="38">
        <f>IF(G394*H394*I394&gt;0,SUM(G394:I394),0)</f>
        <v>56465</v>
      </c>
      <c r="S394" s="38">
        <f>IF(J394*K394*L394&gt;0,SUM(J394:L394),0)</f>
        <v>34483</v>
      </c>
      <c r="T394" s="38">
        <f>IF(M394*N394*O394&gt;0,SUM(M394:O394),0)</f>
        <v>25647</v>
      </c>
    </row>
    <row r="395" spans="2:20" ht="15" customHeight="1" x14ac:dyDescent="0.15">
      <c r="B395" s="125"/>
      <c r="C395" s="33" t="s">
        <v>36</v>
      </c>
      <c r="D395" s="40">
        <v>9558</v>
      </c>
      <c r="E395" s="40">
        <v>12465</v>
      </c>
      <c r="F395" s="40">
        <v>11185</v>
      </c>
      <c r="G395" s="40">
        <v>13122</v>
      </c>
      <c r="H395" s="40">
        <v>15193</v>
      </c>
      <c r="I395" s="40">
        <v>12117</v>
      </c>
      <c r="J395" s="40">
        <v>11063</v>
      </c>
      <c r="K395" s="40">
        <v>8132</v>
      </c>
      <c r="L395" s="40">
        <v>8498</v>
      </c>
      <c r="M395" s="40">
        <v>5928</v>
      </c>
      <c r="N395" s="40">
        <v>7657</v>
      </c>
      <c r="O395" s="40">
        <v>6308</v>
      </c>
      <c r="P395" s="38">
        <f t="shared" ref="P395:P396" si="650">IF(D395*E395*F395*G395*H395*I395*J395*K395*L395*M395*N395*O395&gt;0,SUM(D395:O395),0)</f>
        <v>121226</v>
      </c>
      <c r="Q395" s="38">
        <f t="shared" ref="Q395:Q396" si="651">IF(D395*E395*F395&gt;0,SUM(D395:F395),0)</f>
        <v>33208</v>
      </c>
      <c r="R395" s="38">
        <f t="shared" ref="R395:R396" si="652">IF(G395*H395*I395&gt;0,SUM(G395:I395),0)</f>
        <v>40432</v>
      </c>
      <c r="S395" s="38">
        <f t="shared" ref="S395:S396" si="653">IF(J395*K395*L395&gt;0,SUM(J395:L395),0)</f>
        <v>27693</v>
      </c>
      <c r="T395" s="38">
        <f t="shared" ref="T395:T396" si="654">IF(M395*N395*O395&gt;0,SUM(M395:O395),0)</f>
        <v>19893</v>
      </c>
    </row>
    <row r="396" spans="2:20" ht="15" customHeight="1" x14ac:dyDescent="0.15">
      <c r="B396" s="125"/>
      <c r="C396" s="33" t="s">
        <v>37</v>
      </c>
      <c r="D396" s="40">
        <v>8110</v>
      </c>
      <c r="E396" s="40">
        <v>10818</v>
      </c>
      <c r="F396" s="40">
        <v>8865</v>
      </c>
      <c r="G396" s="40">
        <v>10610</v>
      </c>
      <c r="H396" s="40">
        <v>13350</v>
      </c>
      <c r="I396" s="40">
        <v>8195</v>
      </c>
      <c r="J396" s="40">
        <v>9618</v>
      </c>
      <c r="K396" s="40">
        <v>7578</v>
      </c>
      <c r="L396" s="40">
        <v>10159</v>
      </c>
      <c r="M396" s="40">
        <v>7479</v>
      </c>
      <c r="N396" s="11">
        <v>8250</v>
      </c>
      <c r="O396" s="11">
        <v>7818</v>
      </c>
      <c r="P396" s="38">
        <f t="shared" si="650"/>
        <v>110850</v>
      </c>
      <c r="Q396" s="38">
        <f t="shared" si="651"/>
        <v>27793</v>
      </c>
      <c r="R396" s="38">
        <f t="shared" si="652"/>
        <v>32155</v>
      </c>
      <c r="S396" s="38">
        <f t="shared" si="653"/>
        <v>27355</v>
      </c>
      <c r="T396" s="38">
        <f t="shared" si="654"/>
        <v>23547</v>
      </c>
    </row>
    <row r="397" spans="2:20" ht="15" customHeight="1" x14ac:dyDescent="0.15">
      <c r="B397" s="125"/>
      <c r="C397" s="83" t="s">
        <v>38</v>
      </c>
      <c r="D397" s="40">
        <v>8441</v>
      </c>
      <c r="E397" s="40">
        <v>10260</v>
      </c>
      <c r="F397" s="40">
        <v>8942</v>
      </c>
      <c r="G397" s="40">
        <v>9356</v>
      </c>
      <c r="H397" s="40">
        <v>10388</v>
      </c>
      <c r="I397" s="40">
        <v>10688</v>
      </c>
      <c r="J397" s="40">
        <v>8672</v>
      </c>
      <c r="K397" s="40">
        <v>7262</v>
      </c>
      <c r="L397" s="40">
        <v>8118</v>
      </c>
      <c r="M397" s="40">
        <v>6682</v>
      </c>
      <c r="N397" s="40">
        <v>5487</v>
      </c>
      <c r="O397" s="40">
        <v>1035</v>
      </c>
      <c r="P397" s="38">
        <f t="shared" ref="P397" si="655">IF(D397*E397*F397*G397*H397*I397*J397*K397*L397*M397*N397*O397&gt;0,SUM(D397:O397),0)</f>
        <v>95331</v>
      </c>
      <c r="Q397" s="38">
        <f t="shared" ref="Q397" si="656">IF(D397*E397*F397&gt;0,SUM(D397:F397),0)</f>
        <v>27643</v>
      </c>
      <c r="R397" s="38">
        <f t="shared" ref="R397" si="657">IF(G397*H397*I397&gt;0,SUM(G397:I397),0)</f>
        <v>30432</v>
      </c>
      <c r="S397" s="38">
        <f t="shared" ref="S397" si="658">IF(J397*K397*L397&gt;0,SUM(J397:L397),0)</f>
        <v>24052</v>
      </c>
      <c r="T397" s="38">
        <f t="shared" ref="T397" si="659">IF(M397*N397*O397&gt;0,SUM(M397:O397),0)</f>
        <v>13204</v>
      </c>
    </row>
    <row r="398" spans="2:20" ht="15" customHeight="1" x14ac:dyDescent="0.15">
      <c r="B398" s="125"/>
      <c r="C398" s="83" t="s">
        <v>41</v>
      </c>
      <c r="D398" s="40">
        <v>285</v>
      </c>
      <c r="E398" s="40">
        <v>158</v>
      </c>
      <c r="F398" s="40">
        <v>613</v>
      </c>
      <c r="G398" s="40">
        <v>2221</v>
      </c>
      <c r="H398" s="40">
        <v>3371</v>
      </c>
      <c r="I398" s="40">
        <v>6009</v>
      </c>
      <c r="J398" s="40">
        <v>7990</v>
      </c>
      <c r="K398" s="40">
        <v>6697</v>
      </c>
      <c r="L398" s="40">
        <v>3288</v>
      </c>
      <c r="M398" s="40">
        <v>643</v>
      </c>
      <c r="N398" s="40">
        <v>792</v>
      </c>
      <c r="O398" s="40">
        <v>2129</v>
      </c>
      <c r="P398" s="38">
        <f t="shared" ref="P398:P399" si="660">IF(D398*E398*F398*G398*H398*I398*J398*K398*L398*M398*N398*O398&gt;0,SUM(D398:O398),0)</f>
        <v>34196</v>
      </c>
      <c r="Q398" s="38">
        <f t="shared" ref="Q398" si="661">IF(D398*E398*F398&gt;0,SUM(D398:F398),0)</f>
        <v>1056</v>
      </c>
      <c r="R398" s="38">
        <f t="shared" ref="R398" si="662">IF(G398*H398*I398&gt;0,SUM(G398:I398),0)</f>
        <v>11601</v>
      </c>
      <c r="S398" s="38">
        <f t="shared" ref="S398" si="663">IF(J398*K398*L398&gt;0,SUM(J398:L398),0)</f>
        <v>17975</v>
      </c>
      <c r="T398" s="38">
        <f t="shared" ref="T398" si="664">IF(M398*N398*O398&gt;0,SUM(M398:O398),0)</f>
        <v>3564</v>
      </c>
    </row>
    <row r="399" spans="2:20" ht="15" customHeight="1" x14ac:dyDescent="0.15">
      <c r="B399" s="125"/>
      <c r="C399" s="83" t="s">
        <v>42</v>
      </c>
      <c r="D399" s="40">
        <v>2282</v>
      </c>
      <c r="E399" s="40">
        <v>1986</v>
      </c>
      <c r="F399" s="40">
        <v>1351</v>
      </c>
      <c r="G399" s="40">
        <v>3105</v>
      </c>
      <c r="H399" s="11">
        <v>2851</v>
      </c>
      <c r="I399" s="11">
        <v>2403</v>
      </c>
      <c r="J399" s="11">
        <v>4537</v>
      </c>
      <c r="K399" s="11">
        <v>5487</v>
      </c>
      <c r="L399" s="40">
        <v>5305</v>
      </c>
      <c r="M399" s="40">
        <v>2814</v>
      </c>
      <c r="N399" s="40">
        <v>1928</v>
      </c>
      <c r="O399" s="40">
        <v>3019</v>
      </c>
      <c r="P399" s="38">
        <f t="shared" si="660"/>
        <v>37068</v>
      </c>
      <c r="Q399" s="38">
        <f>IF(D399*E399*F399&gt;0,SUM(D399:F399),0)</f>
        <v>5619</v>
      </c>
      <c r="R399" s="38">
        <f>IF(G399*H399*I399&gt;0,SUM(G399:I399),0)</f>
        <v>8359</v>
      </c>
      <c r="S399" s="38">
        <f t="shared" ref="S399:T399" si="665">IF(H399*I399*J399&gt;0,SUM(H399:J399),0)</f>
        <v>9791</v>
      </c>
      <c r="T399" s="38">
        <f t="shared" si="665"/>
        <v>12427</v>
      </c>
    </row>
    <row r="400" spans="2:20" ht="15" customHeight="1" x14ac:dyDescent="0.15">
      <c r="B400" s="125"/>
      <c r="C400" s="83" t="s">
        <v>90</v>
      </c>
      <c r="D400" s="40">
        <v>4348</v>
      </c>
      <c r="E400" s="40">
        <v>6236</v>
      </c>
      <c r="F400" s="40">
        <v>6940</v>
      </c>
      <c r="G400" s="40">
        <v>7272</v>
      </c>
      <c r="H400" s="11">
        <v>6458</v>
      </c>
      <c r="I400" s="11">
        <v>7639</v>
      </c>
      <c r="J400" s="11">
        <v>8134</v>
      </c>
      <c r="K400" s="11">
        <v>9459</v>
      </c>
      <c r="L400" s="40">
        <v>7643</v>
      </c>
      <c r="M400" s="40">
        <v>4707</v>
      </c>
      <c r="N400" s="40">
        <v>5596</v>
      </c>
      <c r="O400" s="73">
        <v>6523</v>
      </c>
      <c r="P400" s="38">
        <f t="shared" ref="P400" si="666">IF(D400*E400*F400*G400*H400*I400*J400*K400*L400*M400*N400*O400&gt;0,SUM(D400:O400),0)</f>
        <v>80955</v>
      </c>
      <c r="Q400" s="38">
        <f t="shared" ref="Q400" si="667">IF(D400*E400*F400&gt;0,SUM(D400:F400),0)</f>
        <v>17524</v>
      </c>
      <c r="R400" s="38">
        <f>IF(G400*H400*I400&gt;0,SUM(G400:I400),0)</f>
        <v>21369</v>
      </c>
      <c r="S400" s="38">
        <f>IF(J400*K400*L400&gt;0,SUM(J400:L400),0)</f>
        <v>25236</v>
      </c>
      <c r="T400" s="38">
        <f>IF(M400*N400*O400&gt;0,SUM(M400:O400),0)</f>
        <v>16826</v>
      </c>
    </row>
    <row r="401" spans="2:20" ht="15" customHeight="1" x14ac:dyDescent="0.15">
      <c r="B401" s="125"/>
      <c r="C401" s="83" t="s">
        <v>93</v>
      </c>
      <c r="D401" s="12">
        <f>IF(D400&gt;0,D400/D399," ")</f>
        <v>1.9053461875547766</v>
      </c>
      <c r="E401" s="12">
        <f t="shared" ref="E401:O401" si="668">IF(E400&gt;0,E400/E399," ")</f>
        <v>3.1399798590130916</v>
      </c>
      <c r="F401" s="12">
        <f t="shared" si="668"/>
        <v>5.1369356032568465</v>
      </c>
      <c r="G401" s="12">
        <f t="shared" si="668"/>
        <v>2.3420289855072465</v>
      </c>
      <c r="H401" s="12">
        <f t="shared" si="668"/>
        <v>2.2651701157488602</v>
      </c>
      <c r="I401" s="12">
        <f t="shared" si="668"/>
        <v>3.1789429879317521</v>
      </c>
      <c r="J401" s="12">
        <f t="shared" si="668"/>
        <v>1.792814635221512</v>
      </c>
      <c r="K401" s="12">
        <f t="shared" si="668"/>
        <v>1.7238928376161837</v>
      </c>
      <c r="L401" s="12">
        <f t="shared" si="668"/>
        <v>1.4407163053722902</v>
      </c>
      <c r="M401" s="12">
        <f t="shared" si="668"/>
        <v>1.6727078891257996</v>
      </c>
      <c r="N401" s="12">
        <f t="shared" si="668"/>
        <v>2.9024896265560165</v>
      </c>
      <c r="O401" s="12">
        <f t="shared" si="668"/>
        <v>2.1606492215965551</v>
      </c>
      <c r="P401" s="12">
        <f t="shared" ref="P401" si="669">IF(P400&gt;0,P400/P399," ")</f>
        <v>2.183959210100356</v>
      </c>
      <c r="Q401" s="12">
        <f>IF(Q400&gt;0,Q400/Q399," ")</f>
        <v>3.1187043957999645</v>
      </c>
      <c r="R401" s="12">
        <f t="shared" ref="R401:T401" si="670">IF(R400&gt;0,R400/R399," ")</f>
        <v>2.5564062686924274</v>
      </c>
      <c r="S401" s="12">
        <f t="shared" si="670"/>
        <v>2.5774691042794404</v>
      </c>
      <c r="T401" s="12">
        <f t="shared" si="670"/>
        <v>1.3539872857487729</v>
      </c>
    </row>
    <row r="402" spans="2:20" ht="15" customHeight="1" x14ac:dyDescent="0.15">
      <c r="B402" s="125"/>
      <c r="C402" s="83" t="s">
        <v>96</v>
      </c>
      <c r="D402" s="12">
        <f>IF(D400&gt;0,D400/D398," ")</f>
        <v>15.256140350877192</v>
      </c>
      <c r="E402" s="12">
        <f t="shared" ref="E402:O402" si="671">IF(E400&gt;0,E400/E398," ")</f>
        <v>39.468354430379748</v>
      </c>
      <c r="F402" s="12">
        <f t="shared" si="671"/>
        <v>11.32137030995106</v>
      </c>
      <c r="G402" s="12">
        <f t="shared" si="671"/>
        <v>3.2742008104457452</v>
      </c>
      <c r="H402" s="12">
        <f t="shared" si="671"/>
        <v>1.9157520023731831</v>
      </c>
      <c r="I402" s="12">
        <f t="shared" si="671"/>
        <v>1.2712597770011649</v>
      </c>
      <c r="J402" s="12">
        <f t="shared" si="671"/>
        <v>1.0180225281602002</v>
      </c>
      <c r="K402" s="12">
        <f t="shared" si="671"/>
        <v>1.4124234731969538</v>
      </c>
      <c r="L402" s="12">
        <f t="shared" si="671"/>
        <v>2.3245133819951338</v>
      </c>
      <c r="M402" s="12">
        <f t="shared" si="671"/>
        <v>7.3203732503888022</v>
      </c>
      <c r="N402" s="12">
        <f t="shared" si="671"/>
        <v>7.0656565656565657</v>
      </c>
      <c r="O402" s="12">
        <f t="shared" si="671"/>
        <v>3.0638797557538751</v>
      </c>
      <c r="P402" s="12">
        <f t="shared" ref="P402" si="672">IF(P400&gt;0,P400/P398," ")</f>
        <v>2.3673821499590595</v>
      </c>
      <c r="Q402" s="12">
        <f>IF(Q400&gt;0,Q400/Q398," ")</f>
        <v>16.594696969696969</v>
      </c>
      <c r="R402" s="12">
        <f t="shared" ref="R402:S402" si="673">IF(R400&gt;0,R400/R398," ")</f>
        <v>1.8419963796224463</v>
      </c>
      <c r="S402" s="12">
        <f t="shared" si="673"/>
        <v>1.4039499304589709</v>
      </c>
      <c r="T402" s="12">
        <f>IF(T400&gt;0,T400/T398," ")</f>
        <v>4.7210998877665542</v>
      </c>
    </row>
    <row r="403" spans="2:20" ht="15" customHeight="1" x14ac:dyDescent="0.15">
      <c r="B403" s="125"/>
      <c r="C403" s="60" t="s">
        <v>98</v>
      </c>
      <c r="D403" s="12">
        <f>IF(D400&gt;0,D400/D397," ")</f>
        <v>0.51510484539746471</v>
      </c>
      <c r="E403" s="12">
        <f t="shared" ref="E403:O403" si="674">IF(E400&gt;0,E400/E397," ")</f>
        <v>0.60779727095516567</v>
      </c>
      <c r="F403" s="12">
        <f t="shared" si="674"/>
        <v>0.7761127264594051</v>
      </c>
      <c r="G403" s="12">
        <f t="shared" si="674"/>
        <v>0.7772552372808893</v>
      </c>
      <c r="H403" s="12">
        <f t="shared" si="674"/>
        <v>0.62167886022333463</v>
      </c>
      <c r="I403" s="12">
        <f t="shared" si="674"/>
        <v>0.71472679640718562</v>
      </c>
      <c r="J403" s="12">
        <f t="shared" si="674"/>
        <v>0.93796125461254609</v>
      </c>
      <c r="K403" s="12">
        <f t="shared" si="674"/>
        <v>1.3025337372624621</v>
      </c>
      <c r="L403" s="12">
        <f t="shared" si="674"/>
        <v>0.9414880512441488</v>
      </c>
      <c r="M403" s="12">
        <f t="shared" si="674"/>
        <v>0.70442981143370254</v>
      </c>
      <c r="N403" s="12">
        <f t="shared" si="674"/>
        <v>1.0198651357754693</v>
      </c>
      <c r="O403" s="12">
        <f t="shared" si="674"/>
        <v>6.3024154589371983</v>
      </c>
      <c r="P403" s="12">
        <f t="shared" ref="P403" si="675">IF(P400&gt;0,P400/P397," ")</f>
        <v>0.84919910627183182</v>
      </c>
      <c r="Q403" s="12">
        <f>IF(Q400&gt;0,Q400/Q397," ")</f>
        <v>0.63393987627970916</v>
      </c>
      <c r="R403" s="12">
        <f t="shared" ref="R403" si="676">IF(R400&gt;0,R400/R397," ")</f>
        <v>0.7021884858044164</v>
      </c>
      <c r="S403" s="12">
        <f>IF(S400&gt;0,S400/S397," ")</f>
        <v>1.049226675536338</v>
      </c>
      <c r="T403" s="12">
        <f t="shared" ref="T403" si="677">IF(T400&gt;0,T400/T397," ")</f>
        <v>1.2743108149045743</v>
      </c>
    </row>
    <row r="404" spans="2:20" ht="15" customHeight="1" x14ac:dyDescent="0.15">
      <c r="G404" s="21"/>
      <c r="H404" s="21"/>
      <c r="I404" s="21"/>
      <c r="J404" s="21"/>
      <c r="K404" s="21"/>
      <c r="L404" s="21"/>
      <c r="M404" s="21"/>
      <c r="N404" s="21"/>
      <c r="O404" s="21"/>
    </row>
    <row r="405" spans="2:20" ht="15" customHeight="1" x14ac:dyDescent="0.15">
      <c r="B405" s="129" t="s">
        <v>67</v>
      </c>
      <c r="C405" s="85" t="s">
        <v>0</v>
      </c>
      <c r="D405" s="85" t="s">
        <v>1</v>
      </c>
      <c r="E405" s="85" t="s">
        <v>2</v>
      </c>
      <c r="F405" s="85" t="s">
        <v>3</v>
      </c>
      <c r="G405" s="86" t="s">
        <v>4</v>
      </c>
      <c r="H405" s="86" t="s">
        <v>5</v>
      </c>
      <c r="I405" s="86" t="s">
        <v>6</v>
      </c>
      <c r="J405" s="85" t="s">
        <v>7</v>
      </c>
      <c r="K405" s="85" t="s">
        <v>8</v>
      </c>
      <c r="L405" s="85" t="s">
        <v>9</v>
      </c>
      <c r="M405" s="85" t="s">
        <v>10</v>
      </c>
      <c r="N405" s="85" t="s">
        <v>11</v>
      </c>
      <c r="O405" s="85" t="s">
        <v>12</v>
      </c>
      <c r="P405" s="85" t="s">
        <v>21</v>
      </c>
      <c r="Q405" s="85" t="s">
        <v>22</v>
      </c>
      <c r="R405" s="85" t="s">
        <v>23</v>
      </c>
      <c r="S405" s="85" t="s">
        <v>24</v>
      </c>
      <c r="T405" s="85" t="s">
        <v>25</v>
      </c>
    </row>
    <row r="406" spans="2:20" ht="15" customHeight="1" x14ac:dyDescent="0.15">
      <c r="B406" s="130"/>
      <c r="C406" s="87" t="s">
        <v>27</v>
      </c>
      <c r="D406" s="88">
        <v>2870</v>
      </c>
      <c r="E406" s="88">
        <v>5173</v>
      </c>
      <c r="F406" s="88">
        <v>5778</v>
      </c>
      <c r="G406" s="89">
        <v>6047</v>
      </c>
      <c r="H406" s="89">
        <v>9435</v>
      </c>
      <c r="I406" s="89">
        <v>9067</v>
      </c>
      <c r="J406" s="89">
        <v>4751</v>
      </c>
      <c r="K406" s="89">
        <v>2197</v>
      </c>
      <c r="L406" s="89">
        <v>2494</v>
      </c>
      <c r="M406" s="89">
        <v>1270</v>
      </c>
      <c r="N406" s="89">
        <v>1656</v>
      </c>
      <c r="O406" s="89">
        <v>2499</v>
      </c>
      <c r="P406" s="90">
        <f>SUM(D406:O406)</f>
        <v>53237</v>
      </c>
      <c r="Q406" s="90">
        <f>SUM(D406:F406)</f>
        <v>13821</v>
      </c>
      <c r="R406" s="90">
        <f>SUM(G406:I406)</f>
        <v>24549</v>
      </c>
      <c r="S406" s="90">
        <f>SUM(J406:L406)</f>
        <v>9442</v>
      </c>
      <c r="T406" s="90">
        <f>SUM(M406:O406)</f>
        <v>5425</v>
      </c>
    </row>
    <row r="407" spans="2:20" ht="15" customHeight="1" x14ac:dyDescent="0.15">
      <c r="B407" s="130"/>
      <c r="C407" s="85" t="s">
        <v>13</v>
      </c>
      <c r="D407" s="88">
        <v>2131</v>
      </c>
      <c r="E407" s="88">
        <v>5972</v>
      </c>
      <c r="F407" s="88">
        <v>4632</v>
      </c>
      <c r="G407" s="89">
        <v>5932</v>
      </c>
      <c r="H407" s="89">
        <v>8862</v>
      </c>
      <c r="I407" s="89">
        <v>8461</v>
      </c>
      <c r="J407" s="89">
        <v>4362</v>
      </c>
      <c r="K407" s="89">
        <v>2589</v>
      </c>
      <c r="L407" s="89">
        <v>1995</v>
      </c>
      <c r="M407" s="89">
        <v>1361</v>
      </c>
      <c r="N407" s="89">
        <v>1792</v>
      </c>
      <c r="O407" s="89">
        <v>2033</v>
      </c>
      <c r="P407" s="90">
        <f>SUM(D407:O407)</f>
        <v>50122</v>
      </c>
      <c r="Q407" s="90">
        <f>SUM(D407:F407)</f>
        <v>12735</v>
      </c>
      <c r="R407" s="90">
        <f>SUM(G407:I407)</f>
        <v>23255</v>
      </c>
      <c r="S407" s="90">
        <f>SUM(J407:L407)</f>
        <v>8946</v>
      </c>
      <c r="T407" s="90">
        <f>SUM(M407:O407)</f>
        <v>5186</v>
      </c>
    </row>
    <row r="408" spans="2:20" ht="15" customHeight="1" x14ac:dyDescent="0.15">
      <c r="B408" s="130"/>
      <c r="C408" s="85" t="s">
        <v>26</v>
      </c>
      <c r="D408" s="91">
        <v>2237</v>
      </c>
      <c r="E408" s="91">
        <v>4971</v>
      </c>
      <c r="F408" s="91">
        <v>5421</v>
      </c>
      <c r="G408" s="92">
        <v>6329</v>
      </c>
      <c r="H408" s="92">
        <v>9362</v>
      </c>
      <c r="I408" s="92">
        <v>7548</v>
      </c>
      <c r="J408" s="91">
        <v>4206</v>
      </c>
      <c r="K408" s="91">
        <v>2188</v>
      </c>
      <c r="L408" s="91">
        <v>1987</v>
      </c>
      <c r="M408" s="91">
        <v>1722</v>
      </c>
      <c r="N408" s="91">
        <v>2234</v>
      </c>
      <c r="O408" s="91">
        <v>1481</v>
      </c>
      <c r="P408" s="90">
        <f>SUM(D408:O408)</f>
        <v>49686</v>
      </c>
      <c r="Q408" s="90">
        <f>SUM(D408:F408)</f>
        <v>12629</v>
      </c>
      <c r="R408" s="90">
        <f>SUM(G408:I408)</f>
        <v>23239</v>
      </c>
      <c r="S408" s="90">
        <f>SUM(J408:L408)</f>
        <v>8381</v>
      </c>
      <c r="T408" s="90">
        <f>SUM(M408:O408)</f>
        <v>5437</v>
      </c>
    </row>
    <row r="409" spans="2:20" ht="15" customHeight="1" x14ac:dyDescent="0.15">
      <c r="B409" s="130"/>
      <c r="C409" s="85" t="s">
        <v>28</v>
      </c>
      <c r="D409" s="91">
        <v>1943</v>
      </c>
      <c r="E409" s="91">
        <v>4776</v>
      </c>
      <c r="F409" s="91">
        <v>4739</v>
      </c>
      <c r="G409" s="91">
        <v>6275</v>
      </c>
      <c r="H409" s="91">
        <v>10568</v>
      </c>
      <c r="I409" s="91">
        <v>7845</v>
      </c>
      <c r="J409" s="91">
        <v>4696</v>
      </c>
      <c r="K409" s="91">
        <v>2509</v>
      </c>
      <c r="L409" s="91">
        <v>2940</v>
      </c>
      <c r="M409" s="91">
        <v>1470</v>
      </c>
      <c r="N409" s="91">
        <v>1840</v>
      </c>
      <c r="O409" s="91">
        <v>2526</v>
      </c>
      <c r="P409" s="90">
        <f>SUM(D409:O409)</f>
        <v>52127</v>
      </c>
      <c r="Q409" s="90">
        <f>SUM(D409:F409)</f>
        <v>11458</v>
      </c>
      <c r="R409" s="90">
        <f>SUM(G409:I409)</f>
        <v>24688</v>
      </c>
      <c r="S409" s="90">
        <f>SUM(J409:L409)</f>
        <v>10145</v>
      </c>
      <c r="T409" s="90">
        <f>SUM(M409:O409)</f>
        <v>5836</v>
      </c>
    </row>
    <row r="410" spans="2:20" ht="15" customHeight="1" x14ac:dyDescent="0.15">
      <c r="B410" s="130"/>
      <c r="C410" s="85" t="s">
        <v>29</v>
      </c>
      <c r="D410" s="91">
        <v>3635</v>
      </c>
      <c r="E410" s="91">
        <v>6887</v>
      </c>
      <c r="F410" s="91">
        <v>6495</v>
      </c>
      <c r="G410" s="91">
        <v>8680</v>
      </c>
      <c r="H410" s="91">
        <v>15557</v>
      </c>
      <c r="I410" s="91">
        <v>11696</v>
      </c>
      <c r="J410" s="91">
        <v>8305</v>
      </c>
      <c r="K410" s="91">
        <v>3809</v>
      </c>
      <c r="L410" s="91">
        <v>2839</v>
      </c>
      <c r="M410" s="91">
        <v>1486</v>
      </c>
      <c r="N410" s="91">
        <v>1858</v>
      </c>
      <c r="O410" s="91">
        <v>2614</v>
      </c>
      <c r="P410" s="93">
        <f>IF(D410*E410*F410*G410*H410*I410*J410*K410*L410*M410*N410*O410&gt;0,SUM(D410:O410),0)</f>
        <v>73861</v>
      </c>
      <c r="Q410" s="93">
        <f>IF(D410*E410*F410&gt;0,SUM(D410:F410),0)</f>
        <v>17017</v>
      </c>
      <c r="R410" s="93">
        <f>IF(G410*H410*I410&gt;0,SUM(G410:I410),0)</f>
        <v>35933</v>
      </c>
      <c r="S410" s="93">
        <f>IF(J410*K410*L410&gt;0,SUM(J410:L410),0)</f>
        <v>14953</v>
      </c>
      <c r="T410" s="93">
        <f>IF(M410*N410*O410&gt;0,SUM(M410:O410),0)</f>
        <v>5958</v>
      </c>
    </row>
    <row r="411" spans="2:20" ht="15" customHeight="1" x14ac:dyDescent="0.15">
      <c r="B411" s="130"/>
      <c r="C411" s="85" t="s">
        <v>30</v>
      </c>
      <c r="D411" s="91">
        <v>3353</v>
      </c>
      <c r="E411" s="91">
        <v>7136</v>
      </c>
      <c r="F411" s="91">
        <v>7966</v>
      </c>
      <c r="G411" s="91">
        <v>7818</v>
      </c>
      <c r="H411" s="91">
        <v>11656</v>
      </c>
      <c r="I411" s="91">
        <v>10716</v>
      </c>
      <c r="J411" s="91">
        <v>7545</v>
      </c>
      <c r="K411" s="91">
        <v>2906</v>
      </c>
      <c r="L411" s="91">
        <v>2821</v>
      </c>
      <c r="M411" s="91">
        <v>1627</v>
      </c>
      <c r="N411" s="91">
        <v>2012</v>
      </c>
      <c r="O411" s="91">
        <v>2771</v>
      </c>
      <c r="P411" s="93">
        <f>IF(D411*E411*F411*G411*H411*I411*J411*K411*L411*M411*N411*O411&gt;0,SUM(D411:O411),0)</f>
        <v>68327</v>
      </c>
      <c r="Q411" s="93">
        <f>IF(D411*E411*F411&gt;0,SUM(D411:F411),0)</f>
        <v>18455</v>
      </c>
      <c r="R411" s="93">
        <f>IF(G411*H411*I411&gt;0,SUM(G411:I411),0)</f>
        <v>30190</v>
      </c>
      <c r="S411" s="93">
        <f>IF(J411*K411*L411&gt;0,SUM(J411:L411),0)</f>
        <v>13272</v>
      </c>
      <c r="T411" s="93">
        <f>IF(M411*N411*O411&gt;0,SUM(M411:O411),0)</f>
        <v>6410</v>
      </c>
    </row>
    <row r="412" spans="2:20" ht="15" customHeight="1" x14ac:dyDescent="0.15">
      <c r="B412" s="130"/>
      <c r="C412" s="85" t="s">
        <v>31</v>
      </c>
      <c r="D412" s="91">
        <v>3310</v>
      </c>
      <c r="E412" s="91">
        <v>5770</v>
      </c>
      <c r="F412" s="91">
        <v>5815</v>
      </c>
      <c r="G412" s="91">
        <v>7338</v>
      </c>
      <c r="H412" s="91">
        <v>11405</v>
      </c>
      <c r="I412" s="91">
        <v>8545</v>
      </c>
      <c r="J412" s="91">
        <v>5702</v>
      </c>
      <c r="K412" s="91">
        <v>3599</v>
      </c>
      <c r="L412" s="91">
        <v>3375</v>
      </c>
      <c r="M412" s="91">
        <v>2643</v>
      </c>
      <c r="N412" s="91">
        <v>3239</v>
      </c>
      <c r="O412" s="91">
        <v>3701</v>
      </c>
      <c r="P412" s="93">
        <f>IF(D412*E412*F412*G412*H412*I412*J412*K412*L412*M412*N412*O412&gt;0,SUM(D412:O412),0)</f>
        <v>64442</v>
      </c>
      <c r="Q412" s="93">
        <f>IF(D412*E412*F412&gt;0,SUM(D412:F412),0)</f>
        <v>14895</v>
      </c>
      <c r="R412" s="93">
        <f>IF(G412*H412*I412&gt;0,SUM(G412:I412),0)</f>
        <v>27288</v>
      </c>
      <c r="S412" s="93">
        <f>IF(J412*K412*L412&gt;0,SUM(J412:L412),0)</f>
        <v>12676</v>
      </c>
      <c r="T412" s="93">
        <f>IF(M412*N412*O412&gt;0,SUM(M412:O412),0)</f>
        <v>9583</v>
      </c>
    </row>
    <row r="413" spans="2:20" ht="15" customHeight="1" x14ac:dyDescent="0.15">
      <c r="B413" s="130"/>
      <c r="C413" s="85" t="s">
        <v>34</v>
      </c>
      <c r="D413" s="91">
        <v>2896</v>
      </c>
      <c r="E413" s="91">
        <v>5187</v>
      </c>
      <c r="F413" s="91">
        <v>6116</v>
      </c>
      <c r="G413" s="91">
        <v>8663</v>
      </c>
      <c r="H413" s="91">
        <v>10649</v>
      </c>
      <c r="I413" s="91">
        <v>9018</v>
      </c>
      <c r="J413" s="91">
        <v>4903</v>
      </c>
      <c r="K413" s="91">
        <v>1890</v>
      </c>
      <c r="L413" s="91">
        <v>2071</v>
      </c>
      <c r="M413" s="91">
        <v>2396</v>
      </c>
      <c r="N413" s="91">
        <v>3278</v>
      </c>
      <c r="O413" s="91">
        <v>3162</v>
      </c>
      <c r="P413" s="93">
        <f>IF(D413*E413*F413*G413*H413*I413*J413*K413*L413*M413*N413*O413&gt;0,SUM(D413:O413),0)</f>
        <v>60229</v>
      </c>
      <c r="Q413" s="93">
        <f>IF(D413*E413*F413&gt;0,SUM(D413:F413),0)</f>
        <v>14199</v>
      </c>
      <c r="R413" s="93">
        <f>IF(G413*H413*I413&gt;0,SUM(G413:I413),0)</f>
        <v>28330</v>
      </c>
      <c r="S413" s="93">
        <f>IF(J413*K413*L413&gt;0,SUM(J413:L413),0)</f>
        <v>8864</v>
      </c>
      <c r="T413" s="93">
        <f>IF(M413*N413*O413&gt;0,SUM(M413:O413),0)</f>
        <v>8836</v>
      </c>
    </row>
    <row r="414" spans="2:20" ht="15" customHeight="1" x14ac:dyDescent="0.15">
      <c r="B414" s="130"/>
      <c r="C414" s="94" t="s">
        <v>35</v>
      </c>
      <c r="D414" s="91">
        <v>4788</v>
      </c>
      <c r="E414" s="95">
        <v>7042</v>
      </c>
      <c r="F414" s="95">
        <v>5934</v>
      </c>
      <c r="G414" s="95">
        <v>9095</v>
      </c>
      <c r="H414" s="95">
        <v>13579</v>
      </c>
      <c r="I414" s="95">
        <v>9148</v>
      </c>
      <c r="J414" s="95">
        <v>5624</v>
      </c>
      <c r="K414" s="95">
        <v>3127</v>
      </c>
      <c r="L414" s="95">
        <v>3412</v>
      </c>
      <c r="M414" s="95">
        <v>3064</v>
      </c>
      <c r="N414" s="95">
        <v>3002</v>
      </c>
      <c r="O414" s="95">
        <v>4004</v>
      </c>
      <c r="P414" s="93">
        <f>IF(D414*E414*F414*G414*H414*I414*J414*K414*L414*M414*N414*O414&gt;0,SUM(D414:O414),0)</f>
        <v>71819</v>
      </c>
      <c r="Q414" s="93">
        <f>IF(D414*E414*F414&gt;0,SUM(D414:F414),0)</f>
        <v>17764</v>
      </c>
      <c r="R414" s="93">
        <f>IF(G414*H414*I414&gt;0,SUM(G414:I414),0)</f>
        <v>31822</v>
      </c>
      <c r="S414" s="93">
        <f>IF(J414*K414*L414&gt;0,SUM(J414:L414),0)</f>
        <v>12163</v>
      </c>
      <c r="T414" s="93">
        <f>IF(M414*N414*O414&gt;0,SUM(M414:O414),0)</f>
        <v>10070</v>
      </c>
    </row>
    <row r="415" spans="2:20" ht="15" customHeight="1" x14ac:dyDescent="0.15">
      <c r="B415" s="130"/>
      <c r="C415" s="85" t="s">
        <v>36</v>
      </c>
      <c r="D415" s="95">
        <v>3782</v>
      </c>
      <c r="E415" s="95">
        <v>6342</v>
      </c>
      <c r="F415" s="95">
        <v>5983</v>
      </c>
      <c r="G415" s="95">
        <v>9833</v>
      </c>
      <c r="H415" s="95">
        <v>13194</v>
      </c>
      <c r="I415" s="95">
        <v>8988</v>
      </c>
      <c r="J415" s="95">
        <v>5794</v>
      </c>
      <c r="K415" s="95">
        <v>3250</v>
      </c>
      <c r="L415" s="95">
        <v>2823</v>
      </c>
      <c r="M415" s="95">
        <v>2656</v>
      </c>
      <c r="N415" s="95">
        <v>2699</v>
      </c>
      <c r="O415" s="95">
        <v>3505</v>
      </c>
      <c r="P415" s="93">
        <f t="shared" ref="P415:P416" si="678">IF(D415*E415*F415*G415*H415*I415*J415*K415*L415*M415*N415*O415&gt;0,SUM(D415:O415),0)</f>
        <v>68849</v>
      </c>
      <c r="Q415" s="93">
        <f t="shared" ref="Q415:Q416" si="679">IF(D415*E415*F415&gt;0,SUM(D415:F415),0)</f>
        <v>16107</v>
      </c>
      <c r="R415" s="93">
        <f t="shared" ref="R415:R416" si="680">IF(G415*H415*I415&gt;0,SUM(G415:I415),0)</f>
        <v>32015</v>
      </c>
      <c r="S415" s="93">
        <f t="shared" ref="S415:S416" si="681">IF(J415*K415*L415&gt;0,SUM(J415:L415),0)</f>
        <v>11867</v>
      </c>
      <c r="T415" s="93">
        <f t="shared" ref="T415:T416" si="682">IF(M415*N415*O415&gt;0,SUM(M415:O415),0)</f>
        <v>8860</v>
      </c>
    </row>
    <row r="416" spans="2:20" ht="15" customHeight="1" x14ac:dyDescent="0.15">
      <c r="B416" s="130"/>
      <c r="C416" s="85" t="s">
        <v>37</v>
      </c>
      <c r="D416" s="95">
        <v>3524</v>
      </c>
      <c r="E416" s="95">
        <v>5750</v>
      </c>
      <c r="F416" s="95">
        <v>6362</v>
      </c>
      <c r="G416" s="95">
        <v>7957</v>
      </c>
      <c r="H416" s="95">
        <v>10284</v>
      </c>
      <c r="I416" s="95">
        <v>6052</v>
      </c>
      <c r="J416" s="95">
        <v>5978</v>
      </c>
      <c r="K416" s="95">
        <v>4170</v>
      </c>
      <c r="L416" s="95">
        <v>4754</v>
      </c>
      <c r="M416" s="95">
        <v>2946</v>
      </c>
      <c r="N416" s="95">
        <v>3114</v>
      </c>
      <c r="O416" s="95">
        <v>4705</v>
      </c>
      <c r="P416" s="93">
        <f t="shared" si="678"/>
        <v>65596</v>
      </c>
      <c r="Q416" s="93">
        <f t="shared" si="679"/>
        <v>15636</v>
      </c>
      <c r="R416" s="93">
        <f t="shared" si="680"/>
        <v>24293</v>
      </c>
      <c r="S416" s="93">
        <f t="shared" si="681"/>
        <v>14902</v>
      </c>
      <c r="T416" s="93">
        <f t="shared" si="682"/>
        <v>10765</v>
      </c>
    </row>
    <row r="417" spans="2:20" ht="15" customHeight="1" x14ac:dyDescent="0.15">
      <c r="B417" s="130"/>
      <c r="C417" s="94" t="s">
        <v>38</v>
      </c>
      <c r="D417" s="95">
        <v>5710</v>
      </c>
      <c r="E417" s="95">
        <v>8685</v>
      </c>
      <c r="F417" s="95">
        <v>6925</v>
      </c>
      <c r="G417" s="95">
        <v>8837</v>
      </c>
      <c r="H417" s="95">
        <v>10640</v>
      </c>
      <c r="I417" s="95">
        <v>9413</v>
      </c>
      <c r="J417" s="95">
        <v>7145</v>
      </c>
      <c r="K417" s="95">
        <v>4274</v>
      </c>
      <c r="L417" s="95">
        <v>3726</v>
      </c>
      <c r="M417" s="95">
        <v>2922</v>
      </c>
      <c r="N417" s="95">
        <v>2302</v>
      </c>
      <c r="O417" s="95">
        <v>730</v>
      </c>
      <c r="P417" s="93">
        <f t="shared" ref="P417" si="683">IF(D417*E417*F417*G417*H417*I417*J417*K417*L417*M417*N417*O417&gt;0,SUM(D417:O417),0)</f>
        <v>71309</v>
      </c>
      <c r="Q417" s="93">
        <f t="shared" ref="Q417" si="684">IF(D417*E417*F417&gt;0,SUM(D417:F417),0)</f>
        <v>21320</v>
      </c>
      <c r="R417" s="93">
        <f t="shared" ref="R417" si="685">IF(G417*H417*I417&gt;0,SUM(G417:I417),0)</f>
        <v>28890</v>
      </c>
      <c r="S417" s="93">
        <f t="shared" ref="S417" si="686">IF(J417*K417*L417&gt;0,SUM(J417:L417),0)</f>
        <v>15145</v>
      </c>
      <c r="T417" s="93">
        <f t="shared" ref="T417" si="687">IF(M417*N417*O417&gt;0,SUM(M417:O417),0)</f>
        <v>5954</v>
      </c>
    </row>
    <row r="418" spans="2:20" ht="15" customHeight="1" x14ac:dyDescent="0.15">
      <c r="B418" s="130"/>
      <c r="C418" s="94" t="s">
        <v>41</v>
      </c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</row>
    <row r="419" spans="2:20" ht="15" customHeight="1" x14ac:dyDescent="0.15">
      <c r="B419" s="131"/>
      <c r="C419" s="94" t="s">
        <v>45</v>
      </c>
      <c r="D419" s="97">
        <f>IF(D417&gt;0,D417/D416," ")</f>
        <v>1.6203178206583428</v>
      </c>
      <c r="E419" s="97">
        <f t="shared" ref="E419:T419" si="688">IF(E417&gt;0,E417/E416," ")</f>
        <v>1.5104347826086957</v>
      </c>
      <c r="F419" s="97">
        <f t="shared" si="688"/>
        <v>1.0884941842187992</v>
      </c>
      <c r="G419" s="97">
        <f t="shared" si="688"/>
        <v>1.1105944451426417</v>
      </c>
      <c r="H419" s="97">
        <f t="shared" si="688"/>
        <v>1.0346168805912097</v>
      </c>
      <c r="I419" s="97">
        <f t="shared" si="688"/>
        <v>1.5553536021150034</v>
      </c>
      <c r="J419" s="97">
        <f t="shared" si="688"/>
        <v>1.1952157912345267</v>
      </c>
      <c r="K419" s="97">
        <f t="shared" si="688"/>
        <v>1.0249400479616306</v>
      </c>
      <c r="L419" s="97">
        <f t="shared" si="688"/>
        <v>0.78376104333193097</v>
      </c>
      <c r="M419" s="97">
        <f t="shared" si="688"/>
        <v>0.99185336048879835</v>
      </c>
      <c r="N419" s="97">
        <f t="shared" si="688"/>
        <v>0.73924213230571612</v>
      </c>
      <c r="O419" s="97">
        <f t="shared" si="688"/>
        <v>0.15515409139213601</v>
      </c>
      <c r="P419" s="97">
        <f t="shared" si="688"/>
        <v>1.087093725227148</v>
      </c>
      <c r="Q419" s="97">
        <f t="shared" si="688"/>
        <v>1.3635200818623689</v>
      </c>
      <c r="R419" s="97">
        <f t="shared" si="688"/>
        <v>1.1892314658543612</v>
      </c>
      <c r="S419" s="97">
        <f t="shared" si="688"/>
        <v>1.0163065360354315</v>
      </c>
      <c r="T419" s="97">
        <f t="shared" si="688"/>
        <v>0.55308871342313048</v>
      </c>
    </row>
    <row r="420" spans="2:20" ht="15" customHeight="1" x14ac:dyDescent="0.15"/>
    <row r="421" spans="2:20" ht="15" customHeight="1" x14ac:dyDescent="0.15">
      <c r="B421" s="126" t="s">
        <v>66</v>
      </c>
      <c r="C421" s="74" t="s">
        <v>0</v>
      </c>
      <c r="D421" s="74" t="s">
        <v>1</v>
      </c>
      <c r="E421" s="74" t="s">
        <v>2</v>
      </c>
      <c r="F421" s="74" t="s">
        <v>3</v>
      </c>
      <c r="G421" s="74" t="s">
        <v>4</v>
      </c>
      <c r="H421" s="74" t="s">
        <v>5</v>
      </c>
      <c r="I421" s="74" t="s">
        <v>6</v>
      </c>
      <c r="J421" s="74" t="s">
        <v>7</v>
      </c>
      <c r="K421" s="74" t="s">
        <v>8</v>
      </c>
      <c r="L421" s="74" t="s">
        <v>9</v>
      </c>
      <c r="M421" s="74" t="s">
        <v>10</v>
      </c>
      <c r="N421" s="74" t="s">
        <v>11</v>
      </c>
      <c r="O421" s="74" t="s">
        <v>12</v>
      </c>
      <c r="P421" s="74" t="s">
        <v>21</v>
      </c>
      <c r="Q421" s="74" t="s">
        <v>22</v>
      </c>
      <c r="R421" s="74" t="s">
        <v>23</v>
      </c>
      <c r="S421" s="74" t="s">
        <v>24</v>
      </c>
      <c r="T421" s="74" t="s">
        <v>25</v>
      </c>
    </row>
    <row r="422" spans="2:20" ht="15" customHeight="1" x14ac:dyDescent="0.15">
      <c r="B422" s="132"/>
      <c r="C422" s="19" t="s">
        <v>27</v>
      </c>
      <c r="D422" s="10">
        <v>928</v>
      </c>
      <c r="E422" s="10">
        <v>3218</v>
      </c>
      <c r="F422" s="10">
        <v>2751</v>
      </c>
      <c r="G422" s="10">
        <v>2144</v>
      </c>
      <c r="H422" s="10">
        <v>3031</v>
      </c>
      <c r="I422" s="10">
        <v>3640</v>
      </c>
      <c r="J422" s="10">
        <v>2469</v>
      </c>
      <c r="K422" s="10">
        <v>834</v>
      </c>
      <c r="L422" s="10">
        <v>253</v>
      </c>
      <c r="M422" s="10">
        <v>27</v>
      </c>
      <c r="N422" s="10">
        <v>356</v>
      </c>
      <c r="O422" s="10">
        <v>326</v>
      </c>
      <c r="P422" s="10">
        <f>SUM(D422:O422)</f>
        <v>19977</v>
      </c>
      <c r="Q422" s="10">
        <f>SUM(D422:F422)</f>
        <v>6897</v>
      </c>
      <c r="R422" s="10">
        <f>SUM(G422:I422)</f>
        <v>8815</v>
      </c>
      <c r="S422" s="10">
        <f>SUM(J422:L422)</f>
        <v>3556</v>
      </c>
      <c r="T422" s="10">
        <f>SUM(M422:O422)</f>
        <v>709</v>
      </c>
    </row>
    <row r="423" spans="2:20" ht="15" customHeight="1" x14ac:dyDescent="0.15">
      <c r="B423" s="132"/>
      <c r="C423" s="74" t="s">
        <v>13</v>
      </c>
      <c r="D423" s="10">
        <v>797</v>
      </c>
      <c r="E423" s="10">
        <v>2722</v>
      </c>
      <c r="F423" s="10">
        <v>2160</v>
      </c>
      <c r="G423" s="10">
        <v>2241</v>
      </c>
      <c r="H423" s="10">
        <v>2569</v>
      </c>
      <c r="I423" s="10">
        <v>2761</v>
      </c>
      <c r="J423" s="10">
        <v>1967</v>
      </c>
      <c r="K423" s="10">
        <v>782</v>
      </c>
      <c r="L423" s="10">
        <v>91</v>
      </c>
      <c r="M423" s="10">
        <v>112</v>
      </c>
      <c r="N423" s="10">
        <v>431</v>
      </c>
      <c r="O423" s="10">
        <v>539</v>
      </c>
      <c r="P423" s="10">
        <f>SUM(D423:O423)</f>
        <v>17172</v>
      </c>
      <c r="Q423" s="10">
        <f>SUM(D423:F423)</f>
        <v>5679</v>
      </c>
      <c r="R423" s="10">
        <f>SUM(G423:I423)</f>
        <v>7571</v>
      </c>
      <c r="S423" s="10">
        <f>SUM(J423:L423)</f>
        <v>2840</v>
      </c>
      <c r="T423" s="10">
        <f>SUM(M423:O423)</f>
        <v>1082</v>
      </c>
    </row>
    <row r="424" spans="2:20" ht="15" customHeight="1" x14ac:dyDescent="0.15">
      <c r="B424" s="132"/>
      <c r="C424" s="74" t="s">
        <v>26</v>
      </c>
      <c r="D424" s="11">
        <v>2116</v>
      </c>
      <c r="E424" s="11">
        <v>5064</v>
      </c>
      <c r="F424" s="11">
        <v>2673</v>
      </c>
      <c r="G424" s="11">
        <v>2577</v>
      </c>
      <c r="H424" s="11">
        <v>2999</v>
      </c>
      <c r="I424" s="11">
        <v>2275</v>
      </c>
      <c r="J424" s="11">
        <v>2400</v>
      </c>
      <c r="K424" s="11">
        <v>543</v>
      </c>
      <c r="L424" s="11">
        <v>123</v>
      </c>
      <c r="M424" s="11">
        <v>433</v>
      </c>
      <c r="N424" s="11">
        <v>316</v>
      </c>
      <c r="O424" s="11">
        <v>178</v>
      </c>
      <c r="P424" s="10">
        <f>SUM(D424:O424)</f>
        <v>21697</v>
      </c>
      <c r="Q424" s="10">
        <f>SUM(D424:F424)</f>
        <v>9853</v>
      </c>
      <c r="R424" s="10">
        <f>SUM(G424:I424)</f>
        <v>7851</v>
      </c>
      <c r="S424" s="10">
        <f>SUM(J424:L424)</f>
        <v>3066</v>
      </c>
      <c r="T424" s="10">
        <f>SUM(M424:O424)</f>
        <v>927</v>
      </c>
    </row>
    <row r="425" spans="2:20" ht="15" customHeight="1" x14ac:dyDescent="0.15">
      <c r="B425" s="132"/>
      <c r="C425" s="74" t="s">
        <v>28</v>
      </c>
      <c r="D425" s="11">
        <v>766</v>
      </c>
      <c r="E425" s="11">
        <v>3432</v>
      </c>
      <c r="F425" s="11">
        <v>2261</v>
      </c>
      <c r="G425" s="11">
        <v>1957</v>
      </c>
      <c r="H425" s="11">
        <v>2433</v>
      </c>
      <c r="I425" s="11">
        <v>2751</v>
      </c>
      <c r="J425" s="11">
        <v>1989</v>
      </c>
      <c r="K425" s="11">
        <v>555</v>
      </c>
      <c r="L425" s="11">
        <v>380</v>
      </c>
      <c r="M425" s="11">
        <v>30</v>
      </c>
      <c r="N425" s="11">
        <v>150</v>
      </c>
      <c r="O425" s="11">
        <v>194</v>
      </c>
      <c r="P425" s="10">
        <f>SUM(D425:O425)</f>
        <v>16898</v>
      </c>
      <c r="Q425" s="10">
        <f>SUM(D425:F425)</f>
        <v>6459</v>
      </c>
      <c r="R425" s="10">
        <f>SUM(G425:I425)</f>
        <v>7141</v>
      </c>
      <c r="S425" s="10">
        <f>SUM(J425:L425)</f>
        <v>2924</v>
      </c>
      <c r="T425" s="10">
        <f>SUM(M425:O425)</f>
        <v>374</v>
      </c>
    </row>
    <row r="426" spans="2:20" ht="15" customHeight="1" x14ac:dyDescent="0.15">
      <c r="B426" s="132"/>
      <c r="C426" s="74" t="s">
        <v>29</v>
      </c>
      <c r="D426" s="11">
        <v>699</v>
      </c>
      <c r="E426" s="11">
        <v>3905</v>
      </c>
      <c r="F426" s="11">
        <v>1904</v>
      </c>
      <c r="G426" s="11">
        <v>1821</v>
      </c>
      <c r="H426" s="11">
        <v>2474</v>
      </c>
      <c r="I426" s="11">
        <v>2456</v>
      </c>
      <c r="J426" s="11">
        <v>1952</v>
      </c>
      <c r="K426" s="11">
        <v>711</v>
      </c>
      <c r="L426" s="11">
        <v>67</v>
      </c>
      <c r="M426" s="11">
        <v>73</v>
      </c>
      <c r="N426" s="11">
        <v>147</v>
      </c>
      <c r="O426" s="11">
        <v>268</v>
      </c>
      <c r="P426" s="38">
        <f>IF(D426*E426*F426*G426*H426*I426*J426*K426*L426*M426*N426*O426&gt;0,SUM(D426:O426),0)</f>
        <v>16477</v>
      </c>
      <c r="Q426" s="38">
        <f>IF(D426*E426*F426&gt;0,SUM(D426:F426),0)</f>
        <v>6508</v>
      </c>
      <c r="R426" s="38">
        <f>IF(G426*H426*I426&gt;0,SUM(G426:I426),0)</f>
        <v>6751</v>
      </c>
      <c r="S426" s="38">
        <f>IF(J426*K426*L426&gt;0,SUM(J426:L426),0)</f>
        <v>2730</v>
      </c>
      <c r="T426" s="38">
        <f>IF(M426*N426*O426&gt;0,SUM(M426:O426),0)</f>
        <v>488</v>
      </c>
    </row>
    <row r="427" spans="2:20" ht="15" customHeight="1" x14ac:dyDescent="0.15">
      <c r="B427" s="132"/>
      <c r="C427" s="74" t="s">
        <v>30</v>
      </c>
      <c r="D427" s="11">
        <v>1166</v>
      </c>
      <c r="E427" s="11">
        <v>3370</v>
      </c>
      <c r="F427" s="11">
        <v>1675</v>
      </c>
      <c r="G427" s="11">
        <v>1658</v>
      </c>
      <c r="H427" s="11">
        <v>2812</v>
      </c>
      <c r="I427" s="11">
        <v>2403</v>
      </c>
      <c r="J427" s="11">
        <v>1854</v>
      </c>
      <c r="K427" s="11">
        <v>625</v>
      </c>
      <c r="L427" s="11">
        <v>118</v>
      </c>
      <c r="M427" s="11">
        <v>136</v>
      </c>
      <c r="N427" s="11">
        <v>166</v>
      </c>
      <c r="O427" s="11">
        <v>243</v>
      </c>
      <c r="P427" s="38">
        <f>IF(D427*E427*F427*G427*H427*I427*J427*K427*L427*M427*N427*O427&gt;0,SUM(D427:O427),0)</f>
        <v>16226</v>
      </c>
      <c r="Q427" s="38">
        <f>IF(D427*E427*F427&gt;0,SUM(D427:F427),0)</f>
        <v>6211</v>
      </c>
      <c r="R427" s="38">
        <f>IF(G427*H427*I427&gt;0,SUM(G427:I427),0)</f>
        <v>6873</v>
      </c>
      <c r="S427" s="38">
        <f>IF(J427*K427*L427&gt;0,SUM(J427:L427),0)</f>
        <v>2597</v>
      </c>
      <c r="T427" s="38">
        <f>IF(M427*N427*O427&gt;0,SUM(M427:O427),0)</f>
        <v>545</v>
      </c>
    </row>
    <row r="428" spans="2:20" ht="15" customHeight="1" x14ac:dyDescent="0.15">
      <c r="B428" s="132"/>
      <c r="C428" s="74" t="s">
        <v>31</v>
      </c>
      <c r="D428" s="11">
        <v>981</v>
      </c>
      <c r="E428" s="11">
        <v>3590</v>
      </c>
      <c r="F428" s="11">
        <v>2295</v>
      </c>
      <c r="G428" s="11">
        <v>1886</v>
      </c>
      <c r="H428" s="11">
        <v>2447</v>
      </c>
      <c r="I428" s="11">
        <v>1995</v>
      </c>
      <c r="J428" s="11">
        <v>1458</v>
      </c>
      <c r="K428" s="11">
        <v>466</v>
      </c>
      <c r="L428" s="11">
        <v>228</v>
      </c>
      <c r="M428" s="69">
        <v>24</v>
      </c>
      <c r="N428" s="11">
        <v>133</v>
      </c>
      <c r="O428" s="11">
        <v>189</v>
      </c>
      <c r="P428" s="38">
        <f>IF(D428*E428*F428*G428*H428*I428*J428*K428*L428*M428*N428*O428&gt;0,SUM(D428:O428),0)</f>
        <v>15692</v>
      </c>
      <c r="Q428" s="38">
        <f>IF(D428*E428*F428&gt;0,SUM(D428:F428),0)</f>
        <v>6866</v>
      </c>
      <c r="R428" s="38">
        <f>IF(G428*H428*I428&gt;0,SUM(G428:I428),0)</f>
        <v>6328</v>
      </c>
      <c r="S428" s="38">
        <f>IF(J428*K428*L428&gt;0,SUM(J428:L428),0)</f>
        <v>2152</v>
      </c>
      <c r="T428" s="38">
        <f>IF(M428*N428*O428&gt;0,SUM(M428:O428),0)</f>
        <v>346</v>
      </c>
    </row>
    <row r="429" spans="2:20" ht="15" customHeight="1" x14ac:dyDescent="0.15">
      <c r="B429" s="132"/>
      <c r="C429" s="74" t="s">
        <v>34</v>
      </c>
      <c r="D429" s="11">
        <v>710</v>
      </c>
      <c r="E429" s="11">
        <v>2252</v>
      </c>
      <c r="F429" s="11">
        <v>1835</v>
      </c>
      <c r="G429" s="11">
        <v>1529</v>
      </c>
      <c r="H429" s="11">
        <v>1342</v>
      </c>
      <c r="I429" s="11">
        <v>2528</v>
      </c>
      <c r="J429" s="11">
        <v>1748</v>
      </c>
      <c r="K429" s="11">
        <v>587</v>
      </c>
      <c r="L429" s="11">
        <v>366</v>
      </c>
      <c r="M429" s="11">
        <v>50</v>
      </c>
      <c r="N429" s="11">
        <v>214</v>
      </c>
      <c r="O429" s="11">
        <v>373</v>
      </c>
      <c r="P429" s="38">
        <f>IF(D429*E429*F429*G429*H429*I429*J429*K429*L429*M429*N429*O429&gt;0,SUM(D429:O429),0)</f>
        <v>13534</v>
      </c>
      <c r="Q429" s="38">
        <f>IF(D429*E429*F429&gt;0,SUM(D429:F429),0)</f>
        <v>4797</v>
      </c>
      <c r="R429" s="38">
        <f>IF(G429*H429*I429&gt;0,SUM(G429:I429),0)</f>
        <v>5399</v>
      </c>
      <c r="S429" s="38">
        <f>IF(J429*K429*L429&gt;0,SUM(J429:L429),0)</f>
        <v>2701</v>
      </c>
      <c r="T429" s="38">
        <f>IF(M429*N429*O429&gt;0,SUM(M429:O429),0)</f>
        <v>637</v>
      </c>
    </row>
    <row r="430" spans="2:20" ht="15" customHeight="1" x14ac:dyDescent="0.15">
      <c r="B430" s="132"/>
      <c r="C430" s="60" t="s">
        <v>35</v>
      </c>
      <c r="D430" s="40">
        <v>1486</v>
      </c>
      <c r="E430" s="40">
        <v>3028</v>
      </c>
      <c r="F430" s="40">
        <v>2572</v>
      </c>
      <c r="G430" s="40">
        <v>2417</v>
      </c>
      <c r="H430" s="40">
        <v>2682</v>
      </c>
      <c r="I430" s="40">
        <v>2996</v>
      </c>
      <c r="J430" s="40">
        <v>2074</v>
      </c>
      <c r="K430" s="40">
        <v>824</v>
      </c>
      <c r="L430" s="40">
        <v>138</v>
      </c>
      <c r="M430" s="40">
        <v>178</v>
      </c>
      <c r="N430" s="40">
        <v>362</v>
      </c>
      <c r="O430" s="40">
        <v>257</v>
      </c>
      <c r="P430" s="38">
        <f>IF(D430*E430*F430*G430*H430*I430*J430*K430*L430*M430*N430*O430&gt;0,SUM(D430:O430),0)</f>
        <v>19014</v>
      </c>
      <c r="Q430" s="38">
        <f>IF(D430*E430*F430&gt;0,SUM(D430:F430),0)</f>
        <v>7086</v>
      </c>
      <c r="R430" s="38">
        <f>IF(G430*H430*I430&gt;0,SUM(G430:I430),0)</f>
        <v>8095</v>
      </c>
      <c r="S430" s="38">
        <f>IF(J430*K430*L430&gt;0,SUM(J430:L430),0)</f>
        <v>3036</v>
      </c>
      <c r="T430" s="38">
        <f>IF(M430*N430*O430&gt;0,SUM(M430:O430),0)</f>
        <v>797</v>
      </c>
    </row>
    <row r="431" spans="2:20" ht="15" customHeight="1" x14ac:dyDescent="0.15">
      <c r="B431" s="132"/>
      <c r="C431" s="74" t="s">
        <v>36</v>
      </c>
      <c r="D431" s="40">
        <v>1179</v>
      </c>
      <c r="E431" s="40">
        <v>2400</v>
      </c>
      <c r="F431" s="40">
        <v>1693</v>
      </c>
      <c r="G431" s="40">
        <v>2349</v>
      </c>
      <c r="H431" s="40">
        <v>2372</v>
      </c>
      <c r="I431" s="40">
        <v>2403</v>
      </c>
      <c r="J431" s="40">
        <v>1370</v>
      </c>
      <c r="K431" s="40">
        <v>644</v>
      </c>
      <c r="L431" s="40">
        <v>75</v>
      </c>
      <c r="M431" s="40">
        <v>48</v>
      </c>
      <c r="N431" s="40">
        <v>485</v>
      </c>
      <c r="O431" s="40">
        <v>194</v>
      </c>
      <c r="P431" s="38">
        <f t="shared" ref="P431:P433" si="689">IF(D431*E431*F431*G431*H431*I431*J431*K431*L431*M431*N431*O431&gt;0,SUM(D431:O431),0)</f>
        <v>15212</v>
      </c>
      <c r="Q431" s="38">
        <f t="shared" ref="Q431:Q434" si="690">IF(D431*E431*F431&gt;0,SUM(D431:F431),0)</f>
        <v>5272</v>
      </c>
      <c r="R431" s="38">
        <f t="shared" ref="R431:R434" si="691">IF(G431*H431*I431&gt;0,SUM(G431:I431),0)</f>
        <v>7124</v>
      </c>
      <c r="S431" s="38">
        <f t="shared" ref="S431:S434" si="692">IF(J431*K431*L431&gt;0,SUM(J431:L431),0)</f>
        <v>2089</v>
      </c>
      <c r="T431" s="38">
        <f t="shared" ref="T431:T434" si="693">IF(M431*N431*O431&gt;0,SUM(M431:O431),0)</f>
        <v>727</v>
      </c>
    </row>
    <row r="432" spans="2:20" ht="15" customHeight="1" x14ac:dyDescent="0.15">
      <c r="B432" s="132"/>
      <c r="C432" s="74" t="s">
        <v>37</v>
      </c>
      <c r="D432" s="40">
        <v>876</v>
      </c>
      <c r="E432" s="40">
        <v>2137</v>
      </c>
      <c r="F432" s="40">
        <v>1909</v>
      </c>
      <c r="G432" s="40">
        <v>1417</v>
      </c>
      <c r="H432" s="40">
        <v>2216</v>
      </c>
      <c r="I432" s="40">
        <v>1522</v>
      </c>
      <c r="J432" s="40">
        <v>1446</v>
      </c>
      <c r="K432" s="40">
        <v>737</v>
      </c>
      <c r="L432" s="40">
        <v>181</v>
      </c>
      <c r="M432" s="40">
        <v>25</v>
      </c>
      <c r="N432" s="40">
        <v>211</v>
      </c>
      <c r="O432" s="40">
        <v>366</v>
      </c>
      <c r="P432" s="38">
        <f t="shared" si="689"/>
        <v>13043</v>
      </c>
      <c r="Q432" s="38">
        <f t="shared" si="690"/>
        <v>4922</v>
      </c>
      <c r="R432" s="38">
        <f t="shared" si="691"/>
        <v>5155</v>
      </c>
      <c r="S432" s="38">
        <f t="shared" si="692"/>
        <v>2364</v>
      </c>
      <c r="T432" s="38">
        <f t="shared" si="693"/>
        <v>602</v>
      </c>
    </row>
    <row r="433" spans="2:20" ht="15" customHeight="1" x14ac:dyDescent="0.15">
      <c r="B433" s="132"/>
      <c r="C433" s="60" t="s">
        <v>38</v>
      </c>
      <c r="D433" s="40">
        <v>1039</v>
      </c>
      <c r="E433" s="40">
        <v>1780</v>
      </c>
      <c r="F433" s="40">
        <v>1531</v>
      </c>
      <c r="G433" s="40">
        <v>1620</v>
      </c>
      <c r="H433" s="40">
        <v>2198</v>
      </c>
      <c r="I433" s="40">
        <v>2275</v>
      </c>
      <c r="J433" s="40">
        <v>1189</v>
      </c>
      <c r="K433" s="40">
        <v>313</v>
      </c>
      <c r="L433" s="40">
        <v>240</v>
      </c>
      <c r="M433" s="40">
        <v>64</v>
      </c>
      <c r="N433" s="40">
        <v>107</v>
      </c>
      <c r="O433" s="40">
        <v>34</v>
      </c>
      <c r="P433" s="38">
        <f t="shared" si="689"/>
        <v>12390</v>
      </c>
      <c r="Q433" s="38">
        <f t="shared" si="690"/>
        <v>4350</v>
      </c>
      <c r="R433" s="38">
        <f t="shared" si="691"/>
        <v>6093</v>
      </c>
      <c r="S433" s="38">
        <f t="shared" si="692"/>
        <v>1742</v>
      </c>
      <c r="T433" s="38">
        <f t="shared" si="693"/>
        <v>205</v>
      </c>
    </row>
    <row r="434" spans="2:20" ht="15" customHeight="1" x14ac:dyDescent="0.15">
      <c r="B434" s="132"/>
      <c r="C434" s="60" t="s">
        <v>41</v>
      </c>
      <c r="D434" s="40">
        <v>36</v>
      </c>
      <c r="E434" s="40">
        <v>10</v>
      </c>
      <c r="F434" s="40">
        <v>124</v>
      </c>
      <c r="G434" s="40">
        <v>444</v>
      </c>
      <c r="H434" s="40">
        <v>1016</v>
      </c>
      <c r="I434" s="40">
        <v>1173</v>
      </c>
      <c r="J434" s="40">
        <v>1064</v>
      </c>
      <c r="K434" s="40">
        <v>458</v>
      </c>
      <c r="L434" s="40">
        <v>60</v>
      </c>
      <c r="M434" s="40">
        <v>22</v>
      </c>
      <c r="N434" s="40">
        <v>21</v>
      </c>
      <c r="O434" s="40">
        <v>103</v>
      </c>
      <c r="P434" s="38">
        <f>IF(D434*E434*F434*G434*H434*I434*J434*K434*L434*M434*N434*O434&gt;0,SUM(D434:O434),0)</f>
        <v>4531</v>
      </c>
      <c r="Q434" s="38">
        <f t="shared" si="690"/>
        <v>170</v>
      </c>
      <c r="R434" s="38">
        <f t="shared" si="691"/>
        <v>2633</v>
      </c>
      <c r="S434" s="38">
        <f t="shared" si="692"/>
        <v>1582</v>
      </c>
      <c r="T434" s="38">
        <f t="shared" si="693"/>
        <v>146</v>
      </c>
    </row>
    <row r="435" spans="2:20" ht="15" customHeight="1" x14ac:dyDescent="0.15">
      <c r="B435" s="132"/>
      <c r="C435" s="60" t="s">
        <v>47</v>
      </c>
      <c r="D435" s="99">
        <v>269</v>
      </c>
      <c r="E435" s="99">
        <v>289</v>
      </c>
      <c r="F435" s="99">
        <v>239</v>
      </c>
      <c r="G435" s="99">
        <v>612</v>
      </c>
      <c r="H435" s="99">
        <v>895</v>
      </c>
      <c r="I435" s="99">
        <v>269</v>
      </c>
      <c r="J435" s="40">
        <v>1559</v>
      </c>
      <c r="K435" s="40">
        <v>518</v>
      </c>
      <c r="L435" s="40">
        <v>131</v>
      </c>
      <c r="M435" s="40">
        <v>33</v>
      </c>
      <c r="N435" s="40">
        <v>28</v>
      </c>
      <c r="O435" s="40">
        <v>86</v>
      </c>
      <c r="P435" s="38">
        <f>IF(D435*E435*F435*G435*H435*I435*J435*K435*L435*M435*N435*O435&gt;0,SUM(D435:O435),0)</f>
        <v>4928</v>
      </c>
      <c r="Q435" s="38">
        <f>IF(D435*E435*F435&gt;0,SUM(D435:F435),0)</f>
        <v>797</v>
      </c>
      <c r="R435" s="38">
        <f>IF(G435*H435*I435&gt;0,SUM(G435:I435),0)</f>
        <v>1776</v>
      </c>
      <c r="S435" s="38">
        <f t="shared" ref="S435:T435" si="694">IF(H435*I435*J435&gt;0,SUM(H435:J435),0)</f>
        <v>2723</v>
      </c>
      <c r="T435" s="38">
        <f t="shared" si="694"/>
        <v>2346</v>
      </c>
    </row>
    <row r="436" spans="2:20" ht="15" customHeight="1" x14ac:dyDescent="0.15">
      <c r="B436" s="132"/>
      <c r="C436" s="60" t="s">
        <v>90</v>
      </c>
      <c r="D436" s="115">
        <v>426</v>
      </c>
      <c r="E436" s="115">
        <v>736</v>
      </c>
      <c r="F436" s="115">
        <v>709</v>
      </c>
      <c r="G436" s="116">
        <v>1069</v>
      </c>
      <c r="H436" s="116">
        <v>1013</v>
      </c>
      <c r="I436" s="116">
        <v>1273</v>
      </c>
      <c r="J436" s="40">
        <v>1069</v>
      </c>
      <c r="K436" s="40">
        <v>1013</v>
      </c>
      <c r="L436" s="40">
        <v>1273</v>
      </c>
      <c r="M436" s="40">
        <v>125</v>
      </c>
      <c r="N436" s="40">
        <v>106</v>
      </c>
      <c r="O436" s="40">
        <v>281</v>
      </c>
      <c r="P436" s="38">
        <f>IF(D436*E436*F436*G436*H436*I436*J436*K436*L436*M436*N436*O436&gt;0,SUM(D436:O436),0)</f>
        <v>9093</v>
      </c>
      <c r="Q436" s="38">
        <f t="shared" ref="Q436" si="695">IF(D436*E436*F436&gt;0,SUM(D436:F436),0)</f>
        <v>1871</v>
      </c>
      <c r="R436" s="38">
        <f>IF(G436*H436*I436&gt;0,SUM(G436:I436),0)</f>
        <v>3355</v>
      </c>
      <c r="S436" s="38">
        <f>IF(J436*K436*L436&gt;0,SUM(J436:L436),0)</f>
        <v>3355</v>
      </c>
      <c r="T436" s="38">
        <f>IF(M436*N436*O436&gt;0,SUM(M436:O436),0)</f>
        <v>512</v>
      </c>
    </row>
    <row r="437" spans="2:20" ht="15" customHeight="1" x14ac:dyDescent="0.15">
      <c r="B437" s="132"/>
      <c r="C437" s="60" t="s">
        <v>93</v>
      </c>
      <c r="D437" s="12">
        <f>IF(D436&gt;0,D436/D435," ")</f>
        <v>1.5836431226765799</v>
      </c>
      <c r="E437" s="12">
        <f t="shared" ref="E437:O437" si="696">IF(E436&gt;0,E436/E435," ")</f>
        <v>2.546712802768166</v>
      </c>
      <c r="F437" s="12">
        <f t="shared" si="696"/>
        <v>2.9665271966527196</v>
      </c>
      <c r="G437" s="12">
        <f t="shared" si="696"/>
        <v>1.7467320261437909</v>
      </c>
      <c r="H437" s="12">
        <f t="shared" si="696"/>
        <v>1.1318435754189944</v>
      </c>
      <c r="I437" s="12">
        <f t="shared" si="696"/>
        <v>4.7323420074349443</v>
      </c>
      <c r="J437" s="12">
        <f t="shared" si="696"/>
        <v>0.68569595894804358</v>
      </c>
      <c r="K437" s="12">
        <f t="shared" si="696"/>
        <v>1.9555984555984556</v>
      </c>
      <c r="L437" s="12">
        <f t="shared" si="696"/>
        <v>9.7175572519083975</v>
      </c>
      <c r="M437" s="12">
        <f t="shared" si="696"/>
        <v>3.7878787878787881</v>
      </c>
      <c r="N437" s="12">
        <f t="shared" si="696"/>
        <v>3.7857142857142856</v>
      </c>
      <c r="O437" s="12">
        <f t="shared" si="696"/>
        <v>3.2674418604651163</v>
      </c>
      <c r="P437" s="12">
        <f t="shared" ref="P437" si="697">IF(P436&gt;0,P436/P435," ")</f>
        <v>1.8451704545454546</v>
      </c>
      <c r="Q437" s="12">
        <f>IF(Q436&gt;0,Q436/Q435," ")</f>
        <v>2.3475533249686324</v>
      </c>
      <c r="R437" s="12">
        <f t="shared" ref="R437:T437" si="698">IF(R436&gt;0,R436/R435," ")</f>
        <v>1.8890765765765767</v>
      </c>
      <c r="S437" s="12">
        <f t="shared" si="698"/>
        <v>1.2320969518912963</v>
      </c>
      <c r="T437" s="12">
        <f t="shared" si="698"/>
        <v>0.21824381926683717</v>
      </c>
    </row>
    <row r="438" spans="2:20" ht="15" customHeight="1" x14ac:dyDescent="0.15">
      <c r="B438" s="132"/>
      <c r="C438" s="60" t="s">
        <v>96</v>
      </c>
      <c r="D438" s="12">
        <f>IF(D436&gt;0,D436/D434," ")</f>
        <v>11.833333333333334</v>
      </c>
      <c r="E438" s="12">
        <f t="shared" ref="E438:O438" si="699">IF(E436&gt;0,E436/E434," ")</f>
        <v>73.599999999999994</v>
      </c>
      <c r="F438" s="12">
        <f t="shared" si="699"/>
        <v>5.717741935483871</v>
      </c>
      <c r="G438" s="12">
        <f t="shared" si="699"/>
        <v>2.4076576576576576</v>
      </c>
      <c r="H438" s="12">
        <f t="shared" si="699"/>
        <v>0.99704724409448819</v>
      </c>
      <c r="I438" s="12">
        <f t="shared" si="699"/>
        <v>1.0852514919011083</v>
      </c>
      <c r="J438" s="12">
        <f t="shared" si="699"/>
        <v>1.0046992481203008</v>
      </c>
      <c r="K438" s="12">
        <f t="shared" si="699"/>
        <v>2.2117903930131004</v>
      </c>
      <c r="L438" s="12">
        <f t="shared" si="699"/>
        <v>21.216666666666665</v>
      </c>
      <c r="M438" s="12">
        <f t="shared" si="699"/>
        <v>5.6818181818181817</v>
      </c>
      <c r="N438" s="12">
        <f t="shared" si="699"/>
        <v>5.0476190476190474</v>
      </c>
      <c r="O438" s="12">
        <f t="shared" si="699"/>
        <v>2.7281553398058254</v>
      </c>
      <c r="P438" s="12">
        <f t="shared" ref="P438" si="700">IF(P436&gt;0,P436/P434," ")</f>
        <v>2.0068417567865815</v>
      </c>
      <c r="Q438" s="12">
        <f>IF(Q436&gt;0,Q436/Q434," ")</f>
        <v>11.005882352941176</v>
      </c>
      <c r="R438" s="12">
        <f t="shared" ref="R438:S438" si="701">IF(R436&gt;0,R436/R434," ")</f>
        <v>1.2742119255601976</v>
      </c>
      <c r="S438" s="12">
        <f t="shared" si="701"/>
        <v>2.1207332490518329</v>
      </c>
      <c r="T438" s="12">
        <f>IF(T436&gt;0,T436/T434," ")</f>
        <v>3.506849315068493</v>
      </c>
    </row>
    <row r="439" spans="2:20" ht="15" customHeight="1" x14ac:dyDescent="0.15">
      <c r="B439" s="133"/>
      <c r="C439" s="60" t="s">
        <v>98</v>
      </c>
      <c r="D439" s="12">
        <f>IF(D436&gt;0,D436/D433," ")</f>
        <v>0.41000962463907603</v>
      </c>
      <c r="E439" s="12">
        <f t="shared" ref="E439:O439" si="702">IF(E436&gt;0,E436/E433," ")</f>
        <v>0.41348314606741571</v>
      </c>
      <c r="F439" s="12">
        <f t="shared" si="702"/>
        <v>0.46309601567602876</v>
      </c>
      <c r="G439" s="12">
        <f t="shared" si="702"/>
        <v>0.65987654320987654</v>
      </c>
      <c r="H439" s="12">
        <f t="shared" si="702"/>
        <v>0.46087352138307552</v>
      </c>
      <c r="I439" s="12">
        <f t="shared" si="702"/>
        <v>0.55956043956043955</v>
      </c>
      <c r="J439" s="12">
        <f t="shared" si="702"/>
        <v>0.89907485281749366</v>
      </c>
      <c r="K439" s="12">
        <f t="shared" si="702"/>
        <v>3.2364217252396168</v>
      </c>
      <c r="L439" s="12">
        <f t="shared" si="702"/>
        <v>5.3041666666666663</v>
      </c>
      <c r="M439" s="12">
        <f t="shared" si="702"/>
        <v>1.953125</v>
      </c>
      <c r="N439" s="12">
        <f t="shared" si="702"/>
        <v>0.99065420560747663</v>
      </c>
      <c r="O439" s="12">
        <f t="shared" si="702"/>
        <v>8.264705882352942</v>
      </c>
      <c r="P439" s="12">
        <f t="shared" ref="P439" si="703">IF(P436&gt;0,P436/P433," ")</f>
        <v>0.73389830508474574</v>
      </c>
      <c r="Q439" s="12">
        <f>IF(Q436&gt;0,Q436/Q433," ")</f>
        <v>0.43011494252873561</v>
      </c>
      <c r="R439" s="12">
        <f t="shared" ref="R439" si="704">IF(R436&gt;0,R436/R433," ")</f>
        <v>0.55063187264073532</v>
      </c>
      <c r="S439" s="12">
        <f>IF(S436&gt;0,S436/S433," ")</f>
        <v>1.925947187141217</v>
      </c>
      <c r="T439" s="12">
        <f t="shared" ref="T439" si="705">IF(T436&gt;0,T436/T433," ")</f>
        <v>2.4975609756097561</v>
      </c>
    </row>
    <row r="440" spans="2:20" ht="15" customHeight="1" x14ac:dyDescent="0.15">
      <c r="B440" s="3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2:20" ht="15" customHeight="1" x14ac:dyDescent="0.15">
      <c r="B441" s="1" t="s">
        <v>16</v>
      </c>
    </row>
    <row r="442" spans="2:20" ht="15" customHeight="1" x14ac:dyDescent="0.15">
      <c r="B442" s="125" t="s">
        <v>68</v>
      </c>
      <c r="C442" s="33" t="s">
        <v>0</v>
      </c>
      <c r="D442" s="74" t="s">
        <v>1</v>
      </c>
      <c r="E442" s="74" t="s">
        <v>2</v>
      </c>
      <c r="F442" s="74" t="s">
        <v>3</v>
      </c>
      <c r="G442" s="74" t="s">
        <v>4</v>
      </c>
      <c r="H442" s="74" t="s">
        <v>5</v>
      </c>
      <c r="I442" s="74" t="s">
        <v>6</v>
      </c>
      <c r="J442" s="74" t="s">
        <v>7</v>
      </c>
      <c r="K442" s="74" t="s">
        <v>8</v>
      </c>
      <c r="L442" s="74" t="s">
        <v>9</v>
      </c>
      <c r="M442" s="74" t="s">
        <v>10</v>
      </c>
      <c r="N442" s="74" t="s">
        <v>11</v>
      </c>
      <c r="O442" s="74" t="s">
        <v>12</v>
      </c>
      <c r="P442" s="74" t="s">
        <v>21</v>
      </c>
      <c r="Q442" s="74" t="s">
        <v>22</v>
      </c>
      <c r="R442" s="74" t="s">
        <v>23</v>
      </c>
      <c r="S442" s="74" t="s">
        <v>24</v>
      </c>
      <c r="T442" s="74" t="s">
        <v>25</v>
      </c>
    </row>
    <row r="443" spans="2:20" ht="15" customHeight="1" x14ac:dyDescent="0.15">
      <c r="B443" s="125"/>
      <c r="C443" s="84" t="s">
        <v>27</v>
      </c>
      <c r="D443" s="18">
        <v>75008</v>
      </c>
      <c r="E443" s="18">
        <v>286021</v>
      </c>
      <c r="F443" s="18">
        <v>278440</v>
      </c>
      <c r="G443" s="22">
        <v>359445</v>
      </c>
      <c r="H443" s="22">
        <v>522389</v>
      </c>
      <c r="I443" s="22">
        <v>370332</v>
      </c>
      <c r="J443" s="22">
        <v>221833</v>
      </c>
      <c r="K443" s="22">
        <v>141021</v>
      </c>
      <c r="L443" s="22">
        <v>89024</v>
      </c>
      <c r="M443" s="22">
        <v>104925</v>
      </c>
      <c r="N443" s="22">
        <v>151663</v>
      </c>
      <c r="O443" s="22">
        <v>169109</v>
      </c>
      <c r="P443" s="10">
        <f>SUM(D443:O443)</f>
        <v>2769210</v>
      </c>
      <c r="Q443" s="10">
        <f>SUM(D443:F443)</f>
        <v>639469</v>
      </c>
      <c r="R443" s="10">
        <f>SUM(G443:I443)</f>
        <v>1252166</v>
      </c>
      <c r="S443" s="10">
        <f>SUM(J443:L443)</f>
        <v>451878</v>
      </c>
      <c r="T443" s="10">
        <f>SUM(M443:O443)</f>
        <v>425697</v>
      </c>
    </row>
    <row r="444" spans="2:20" ht="15" customHeight="1" x14ac:dyDescent="0.15">
      <c r="B444" s="125"/>
      <c r="C444" s="33" t="s">
        <v>13</v>
      </c>
      <c r="D444" s="18">
        <v>53891</v>
      </c>
      <c r="E444" s="18">
        <v>281903</v>
      </c>
      <c r="F444" s="18">
        <v>253904</v>
      </c>
      <c r="G444" s="22">
        <v>311812</v>
      </c>
      <c r="H444" s="22">
        <v>453345</v>
      </c>
      <c r="I444" s="22">
        <v>376524</v>
      </c>
      <c r="J444" s="22">
        <v>164853</v>
      </c>
      <c r="K444" s="22">
        <v>107736</v>
      </c>
      <c r="L444" s="22">
        <v>80054</v>
      </c>
      <c r="M444" s="22">
        <v>89190</v>
      </c>
      <c r="N444" s="22">
        <v>152610</v>
      </c>
      <c r="O444" s="22">
        <v>137452</v>
      </c>
      <c r="P444" s="10">
        <f>SUM(D444:O444)</f>
        <v>2463274</v>
      </c>
      <c r="Q444" s="10">
        <f>SUM(D444:F444)</f>
        <v>589698</v>
      </c>
      <c r="R444" s="10">
        <f>SUM(G444:I444)</f>
        <v>1141681</v>
      </c>
      <c r="S444" s="10">
        <f>SUM(J444:L444)</f>
        <v>352643</v>
      </c>
      <c r="T444" s="10">
        <f>SUM(M444:O444)</f>
        <v>379252</v>
      </c>
    </row>
    <row r="445" spans="2:20" ht="15" customHeight="1" x14ac:dyDescent="0.15">
      <c r="B445" s="125"/>
      <c r="C445" s="33" t="s">
        <v>26</v>
      </c>
      <c r="D445" s="11">
        <v>39009</v>
      </c>
      <c r="E445" s="11">
        <v>236491</v>
      </c>
      <c r="F445" s="11">
        <v>231735</v>
      </c>
      <c r="G445" s="11">
        <v>285444</v>
      </c>
      <c r="H445" s="11">
        <v>399120</v>
      </c>
      <c r="I445" s="11">
        <v>289061</v>
      </c>
      <c r="J445" s="11">
        <v>140979</v>
      </c>
      <c r="K445" s="11">
        <v>84054</v>
      </c>
      <c r="L445" s="11">
        <v>59673</v>
      </c>
      <c r="M445" s="11">
        <v>72999</v>
      </c>
      <c r="N445" s="11">
        <v>133191</v>
      </c>
      <c r="O445" s="11">
        <v>89763</v>
      </c>
      <c r="P445" s="10">
        <f>SUM(D445:O445)</f>
        <v>2061519</v>
      </c>
      <c r="Q445" s="10">
        <f>SUM(D445:F445)</f>
        <v>507235</v>
      </c>
      <c r="R445" s="10">
        <f>SUM(G445:I445)</f>
        <v>973625</v>
      </c>
      <c r="S445" s="10">
        <f>SUM(J445:L445)</f>
        <v>284706</v>
      </c>
      <c r="T445" s="10">
        <f>SUM(M445:O445)</f>
        <v>295953</v>
      </c>
    </row>
    <row r="446" spans="2:20" ht="15" customHeight="1" x14ac:dyDescent="0.15">
      <c r="B446" s="125"/>
      <c r="C446" s="33" t="s">
        <v>28</v>
      </c>
      <c r="D446" s="23">
        <v>37843</v>
      </c>
      <c r="E446" s="23">
        <v>181272</v>
      </c>
      <c r="F446" s="23">
        <v>179657</v>
      </c>
      <c r="G446" s="23">
        <v>223394</v>
      </c>
      <c r="H446" s="23">
        <v>347394</v>
      </c>
      <c r="I446" s="23">
        <v>237605</v>
      </c>
      <c r="J446" s="23">
        <v>161008</v>
      </c>
      <c r="K446" s="23">
        <v>43387</v>
      </c>
      <c r="L446" s="23">
        <v>47725</v>
      </c>
      <c r="M446" s="23">
        <v>68676</v>
      </c>
      <c r="N446" s="23">
        <v>100317</v>
      </c>
      <c r="O446" s="53">
        <v>95371</v>
      </c>
      <c r="P446" s="54">
        <f>SUM(D446:O446)</f>
        <v>1723649</v>
      </c>
      <c r="Q446" s="54">
        <f>SUM(D446:F446)</f>
        <v>398772</v>
      </c>
      <c r="R446" s="54">
        <f>SUM(G446:I446)</f>
        <v>808393</v>
      </c>
      <c r="S446" s="54">
        <f>SUM(J446:L446)</f>
        <v>252120</v>
      </c>
      <c r="T446" s="54">
        <f>SUM(M446:O446)</f>
        <v>264364</v>
      </c>
    </row>
    <row r="447" spans="2:20" ht="15" customHeight="1" x14ac:dyDescent="0.15">
      <c r="B447" s="125"/>
      <c r="C447" s="33" t="s">
        <v>29</v>
      </c>
      <c r="D447" s="11">
        <v>52089</v>
      </c>
      <c r="E447" s="11">
        <v>170043</v>
      </c>
      <c r="F447" s="11">
        <v>167061</v>
      </c>
      <c r="G447" s="11">
        <v>224673</v>
      </c>
      <c r="H447" s="11">
        <v>326257</v>
      </c>
      <c r="I447" s="11">
        <v>209535</v>
      </c>
      <c r="J447" s="44">
        <v>160024</v>
      </c>
      <c r="K447" s="11">
        <v>35065</v>
      </c>
      <c r="L447" s="11">
        <v>44350</v>
      </c>
      <c r="M447" s="51">
        <v>56960</v>
      </c>
      <c r="N447" s="51">
        <v>101006</v>
      </c>
      <c r="O447" s="51">
        <v>78912</v>
      </c>
      <c r="P447" s="55">
        <f>IF(D447*E447*F447*G447*H447*I447*J447*K447*L447*M447*N447*O447&gt;0,SUM(D447:O447),0)</f>
        <v>1625975</v>
      </c>
      <c r="Q447" s="38">
        <f>IF(D447*E447*F447&gt;0,SUM(D447:F447),0)</f>
        <v>389193</v>
      </c>
      <c r="R447" s="38">
        <f>IF(G447*H447*I447&gt;0,SUM(G447:I447),0)</f>
        <v>760465</v>
      </c>
      <c r="S447" s="38">
        <f>IF(J447*K447*L447&gt;0,SUM(J447:L447),0)</f>
        <v>239439</v>
      </c>
      <c r="T447" s="38">
        <f>IF(M447*N447*O447&gt;0,SUM(M447:O447),0)</f>
        <v>236878</v>
      </c>
    </row>
    <row r="448" spans="2:20" ht="15" customHeight="1" x14ac:dyDescent="0.15">
      <c r="B448" s="125"/>
      <c r="C448" s="33" t="s">
        <v>30</v>
      </c>
      <c r="D448" s="11">
        <v>47195</v>
      </c>
      <c r="E448" s="11">
        <v>155500</v>
      </c>
      <c r="F448" s="11">
        <v>167403</v>
      </c>
      <c r="G448" s="11">
        <v>224421</v>
      </c>
      <c r="H448" s="11">
        <v>321076</v>
      </c>
      <c r="I448" s="11">
        <v>196498</v>
      </c>
      <c r="J448" s="44">
        <v>137064</v>
      </c>
      <c r="K448" s="11">
        <v>50716</v>
      </c>
      <c r="L448" s="11">
        <v>67042</v>
      </c>
      <c r="M448" s="11">
        <v>75876</v>
      </c>
      <c r="N448" s="11">
        <v>110114</v>
      </c>
      <c r="O448" s="11">
        <v>97152</v>
      </c>
      <c r="P448" s="38">
        <f>IF(D448*E448*F448*G448*H448*I448*J448*K448*L448*M448*N448*O448&gt;0,SUM(D448:O448),0)</f>
        <v>1650057</v>
      </c>
      <c r="Q448" s="38">
        <f>IF(D448*E448*F448&gt;0,SUM(D448:F448),0)</f>
        <v>370098</v>
      </c>
      <c r="R448" s="38">
        <f>IF(G448*H448*I448&gt;0,SUM(G448:I448),0)</f>
        <v>741995</v>
      </c>
      <c r="S448" s="38">
        <f>IF(J448*K448*L448&gt;0,SUM(J448:L448),0)</f>
        <v>254822</v>
      </c>
      <c r="T448" s="38">
        <f>IF(M448*N448*O448&gt;0,SUM(M448:O448),0)</f>
        <v>283142</v>
      </c>
    </row>
    <row r="449" spans="2:20" ht="15" customHeight="1" x14ac:dyDescent="0.15">
      <c r="B449" s="125"/>
      <c r="C449" s="33" t="s">
        <v>31</v>
      </c>
      <c r="D449" s="11">
        <v>58666</v>
      </c>
      <c r="E449" s="11">
        <v>175763</v>
      </c>
      <c r="F449" s="11">
        <v>162529</v>
      </c>
      <c r="G449" s="11">
        <v>221645</v>
      </c>
      <c r="H449" s="11">
        <v>338725</v>
      </c>
      <c r="I449" s="11">
        <v>201887</v>
      </c>
      <c r="J449" s="11">
        <v>134417</v>
      </c>
      <c r="K449" s="11">
        <v>50286</v>
      </c>
      <c r="L449" s="11">
        <v>50002</v>
      </c>
      <c r="M449" s="11">
        <v>61752</v>
      </c>
      <c r="N449" s="11">
        <v>110097</v>
      </c>
      <c r="O449" s="11">
        <v>85661</v>
      </c>
      <c r="P449" s="38">
        <f>IF(D449*E449*F449*G449*H449*I449*J449*K449*L449*M449*N449*O449&gt;0,SUM(D449:O449),0)</f>
        <v>1651430</v>
      </c>
      <c r="Q449" s="38">
        <f>IF(D449*E449*F449&gt;0,SUM(D449:F449),0)</f>
        <v>396958</v>
      </c>
      <c r="R449" s="38">
        <f>IF(G449*H449*I449&gt;0,SUM(G449:I449),0)</f>
        <v>762257</v>
      </c>
      <c r="S449" s="38">
        <f>IF(J449*K449*L449&gt;0,SUM(J449:L449),0)</f>
        <v>234705</v>
      </c>
      <c r="T449" s="38">
        <f>IF(M449*N449*O449&gt;0,SUM(M449:O449),0)</f>
        <v>257510</v>
      </c>
    </row>
    <row r="450" spans="2:20" ht="15" customHeight="1" x14ac:dyDescent="0.15">
      <c r="B450" s="125"/>
      <c r="C450" s="33" t="s">
        <v>34</v>
      </c>
      <c r="D450" s="11">
        <v>35106</v>
      </c>
      <c r="E450" s="11">
        <v>182492</v>
      </c>
      <c r="F450" s="11">
        <v>147589</v>
      </c>
      <c r="G450" s="11">
        <v>209384</v>
      </c>
      <c r="H450" s="11">
        <v>283782</v>
      </c>
      <c r="I450" s="11">
        <v>197403</v>
      </c>
      <c r="J450" s="11">
        <v>114638</v>
      </c>
      <c r="K450" s="11">
        <v>43990</v>
      </c>
      <c r="L450" s="11">
        <v>49972</v>
      </c>
      <c r="M450" s="11">
        <v>70944</v>
      </c>
      <c r="N450" s="11">
        <v>104802</v>
      </c>
      <c r="O450" s="11">
        <v>81560</v>
      </c>
      <c r="P450" s="38">
        <f>IF(D450*E450*F450*G450*H450*I450*J450*K450*L450*M450*N450*O450&gt;0,SUM(D450:O450),0)</f>
        <v>1521662</v>
      </c>
      <c r="Q450" s="38">
        <f>IF(D450*E450*F450&gt;0,SUM(D450:F450),0)</f>
        <v>365187</v>
      </c>
      <c r="R450" s="38">
        <f>IF(G450*H450*I450&gt;0,SUM(G450:I450),0)</f>
        <v>690569</v>
      </c>
      <c r="S450" s="38">
        <f>IF(J450*K450*L450&gt;0,SUM(J450:L450),0)</f>
        <v>208600</v>
      </c>
      <c r="T450" s="38">
        <f>IF(M450*N450*O450&gt;0,SUM(M450:O450),0)</f>
        <v>257306</v>
      </c>
    </row>
    <row r="451" spans="2:20" ht="15" customHeight="1" x14ac:dyDescent="0.15">
      <c r="B451" s="125"/>
      <c r="C451" s="83" t="s">
        <v>35</v>
      </c>
      <c r="D451" s="40">
        <v>29176</v>
      </c>
      <c r="E451" s="40">
        <v>159211</v>
      </c>
      <c r="F451" s="40">
        <v>136058</v>
      </c>
      <c r="G451" s="40">
        <v>203935</v>
      </c>
      <c r="H451" s="40">
        <v>275719</v>
      </c>
      <c r="I451" s="40">
        <v>166630</v>
      </c>
      <c r="J451" s="40">
        <v>106509</v>
      </c>
      <c r="K451" s="40">
        <v>30723</v>
      </c>
      <c r="L451" s="40">
        <v>51982</v>
      </c>
      <c r="M451" s="40">
        <v>79862</v>
      </c>
      <c r="N451" s="40">
        <v>104073</v>
      </c>
      <c r="O451" s="40">
        <v>87457</v>
      </c>
      <c r="P451" s="38">
        <f>IF(D451*E451*F451*G451*H451*I451*J451*K451*L451*M451*N451*O451&gt;0,SUM(D451:O451),0)</f>
        <v>1431335</v>
      </c>
      <c r="Q451" s="38">
        <f>IF(D451*E451*F451&gt;0,SUM(D451:F451),0)</f>
        <v>324445</v>
      </c>
      <c r="R451" s="38">
        <f>IF(G451*H451*I451&gt;0,SUM(G451:I451),0)</f>
        <v>646284</v>
      </c>
      <c r="S451" s="38">
        <f>IF(J451*K451*L451&gt;0,SUM(J451:L451),0)</f>
        <v>189214</v>
      </c>
      <c r="T451" s="38">
        <f>IF(M451*N451*O451&gt;0,SUM(M451:O451),0)</f>
        <v>271392</v>
      </c>
    </row>
    <row r="452" spans="2:20" ht="15" customHeight="1" x14ac:dyDescent="0.15">
      <c r="B452" s="125"/>
      <c r="C452" s="33" t="s">
        <v>36</v>
      </c>
      <c r="D452" s="40">
        <v>36806</v>
      </c>
      <c r="E452" s="40">
        <v>162334</v>
      </c>
      <c r="F452" s="40">
        <v>129966</v>
      </c>
      <c r="G452" s="40">
        <v>188677</v>
      </c>
      <c r="H452" s="40">
        <v>275306</v>
      </c>
      <c r="I452" s="40">
        <v>145991</v>
      </c>
      <c r="J452" s="40">
        <v>114564</v>
      </c>
      <c r="K452" s="40">
        <v>39589</v>
      </c>
      <c r="L452" s="40">
        <v>56949</v>
      </c>
      <c r="M452" s="40">
        <v>79726</v>
      </c>
      <c r="N452" s="40">
        <v>114416</v>
      </c>
      <c r="O452" s="40">
        <v>84921</v>
      </c>
      <c r="P452" s="38">
        <f t="shared" ref="P452:P453" si="706">IF(D452*E452*F452*G452*H452*I452*J452*K452*L452*M452*N452*O452&gt;0,SUM(D452:O452),0)</f>
        <v>1429245</v>
      </c>
      <c r="Q452" s="38">
        <f t="shared" ref="Q452:Q453" si="707">IF(D452*E452*F452&gt;0,SUM(D452:F452),0)</f>
        <v>329106</v>
      </c>
      <c r="R452" s="38">
        <f t="shared" ref="R452:R453" si="708">IF(G452*H452*I452&gt;0,SUM(G452:I452),0)</f>
        <v>609974</v>
      </c>
      <c r="S452" s="38">
        <f t="shared" ref="S452:S453" si="709">IF(J452*K452*L452&gt;0,SUM(J452:L452),0)</f>
        <v>211102</v>
      </c>
      <c r="T452" s="38">
        <f t="shared" ref="T452:T453" si="710">IF(M452*N452*O452&gt;0,SUM(M452:O452),0)</f>
        <v>279063</v>
      </c>
    </row>
    <row r="453" spans="2:20" ht="15" customHeight="1" x14ac:dyDescent="0.15">
      <c r="B453" s="125"/>
      <c r="C453" s="33" t="s">
        <v>37</v>
      </c>
      <c r="D453" s="40">
        <v>48883</v>
      </c>
      <c r="E453" s="40">
        <v>134859</v>
      </c>
      <c r="F453" s="40">
        <v>138882</v>
      </c>
      <c r="G453" s="40">
        <v>174952</v>
      </c>
      <c r="H453" s="40">
        <v>250111</v>
      </c>
      <c r="I453" s="40">
        <v>116162</v>
      </c>
      <c r="J453" s="40">
        <v>89970</v>
      </c>
      <c r="K453" s="40">
        <v>44422</v>
      </c>
      <c r="L453" s="40">
        <v>69815</v>
      </c>
      <c r="M453" s="40">
        <v>91803</v>
      </c>
      <c r="N453" s="40">
        <v>118638</v>
      </c>
      <c r="O453" s="40">
        <v>95280</v>
      </c>
      <c r="P453" s="38">
        <f t="shared" si="706"/>
        <v>1373777</v>
      </c>
      <c r="Q453" s="38">
        <f t="shared" si="707"/>
        <v>322624</v>
      </c>
      <c r="R453" s="38">
        <f t="shared" si="708"/>
        <v>541225</v>
      </c>
      <c r="S453" s="38">
        <f t="shared" si="709"/>
        <v>204207</v>
      </c>
      <c r="T453" s="38">
        <f t="shared" si="710"/>
        <v>305721</v>
      </c>
    </row>
    <row r="454" spans="2:20" ht="15" customHeight="1" x14ac:dyDescent="0.15">
      <c r="B454" s="125"/>
      <c r="C454" s="83" t="s">
        <v>38</v>
      </c>
      <c r="D454" s="40">
        <v>75087</v>
      </c>
      <c r="E454" s="40">
        <v>161661</v>
      </c>
      <c r="F454" s="40">
        <v>129714</v>
      </c>
      <c r="G454" s="40">
        <v>176144</v>
      </c>
      <c r="H454" s="40">
        <v>247963</v>
      </c>
      <c r="I454" s="40">
        <v>139872</v>
      </c>
      <c r="J454" s="40">
        <v>111212</v>
      </c>
      <c r="K454" s="40">
        <v>48968</v>
      </c>
      <c r="L454" s="40">
        <v>78296</v>
      </c>
      <c r="M454" s="40">
        <v>105688</v>
      </c>
      <c r="N454" s="40">
        <v>86734</v>
      </c>
      <c r="O454" s="40">
        <v>30089</v>
      </c>
      <c r="P454" s="38">
        <f t="shared" ref="P454" si="711">IF(D454*E454*F454*G454*H454*I454*J454*K454*L454*M454*N454*O454&gt;0,SUM(D454:O454),0)</f>
        <v>1391428</v>
      </c>
      <c r="Q454" s="38">
        <f t="shared" ref="Q454" si="712">IF(D454*E454*F454&gt;0,SUM(D454:F454),0)</f>
        <v>366462</v>
      </c>
      <c r="R454" s="38">
        <f t="shared" ref="R454" si="713">IF(G454*H454*I454&gt;0,SUM(G454:I454),0)</f>
        <v>563979</v>
      </c>
      <c r="S454" s="38">
        <f t="shared" ref="S454" si="714">IF(J454*K454*L454&gt;0,SUM(J454:L454),0)</f>
        <v>238476</v>
      </c>
      <c r="T454" s="38">
        <f t="shared" ref="T454" si="715">IF(M454*N454*O454&gt;0,SUM(M454:O454),0)</f>
        <v>222511</v>
      </c>
    </row>
    <row r="455" spans="2:20" ht="15" customHeight="1" x14ac:dyDescent="0.15">
      <c r="B455" s="125"/>
      <c r="C455" s="83" t="s">
        <v>41</v>
      </c>
      <c r="D455" s="40">
        <v>4901</v>
      </c>
      <c r="E455" s="95">
        <v>0</v>
      </c>
      <c r="F455" s="40">
        <v>43953</v>
      </c>
      <c r="G455" s="40">
        <v>76085</v>
      </c>
      <c r="H455" s="40">
        <v>106449</v>
      </c>
      <c r="I455" s="40">
        <v>99175</v>
      </c>
      <c r="J455" s="40">
        <v>79281</v>
      </c>
      <c r="K455" s="40">
        <v>33153</v>
      </c>
      <c r="L455" s="40">
        <v>9319</v>
      </c>
      <c r="M455" s="40">
        <v>13466</v>
      </c>
      <c r="N455" s="40">
        <v>20882</v>
      </c>
      <c r="O455" s="40">
        <v>33309</v>
      </c>
      <c r="P455" s="38">
        <f>SUM(D455:O455)</f>
        <v>519973</v>
      </c>
      <c r="Q455" s="38">
        <f>SUM(D455:F455)</f>
        <v>48854</v>
      </c>
      <c r="R455" s="38">
        <f t="shared" ref="R455" si="716">IF(G455*H455*I455&gt;0,SUM(G455:I455),0)</f>
        <v>281709</v>
      </c>
      <c r="S455" s="38">
        <f t="shared" ref="S455:T456" si="717">IF(J455*K455*L455&gt;0,SUM(J455:L455),0)</f>
        <v>121753</v>
      </c>
      <c r="T455" s="38">
        <f t="shared" ref="T455" si="718">IF(M455*N455*O455&gt;0,SUM(M455:O455),0)</f>
        <v>67657</v>
      </c>
    </row>
    <row r="456" spans="2:20" ht="15" customHeight="1" x14ac:dyDescent="0.15">
      <c r="B456" s="125"/>
      <c r="C456" s="83" t="s">
        <v>42</v>
      </c>
      <c r="D456" s="40">
        <v>15092</v>
      </c>
      <c r="E456" s="11">
        <v>36556</v>
      </c>
      <c r="F456" s="40">
        <v>16262</v>
      </c>
      <c r="G456" s="40">
        <v>70543</v>
      </c>
      <c r="H456" s="40">
        <v>97403</v>
      </c>
      <c r="I456" s="95">
        <v>0</v>
      </c>
      <c r="J456" s="78">
        <v>70300</v>
      </c>
      <c r="K456" s="78">
        <v>33048</v>
      </c>
      <c r="L456" s="40">
        <v>28320</v>
      </c>
      <c r="M456" s="40">
        <v>30111</v>
      </c>
      <c r="N456" s="40">
        <v>26197</v>
      </c>
      <c r="O456" s="40">
        <v>39804</v>
      </c>
      <c r="P456" s="38">
        <f>SUM(D456:O456)</f>
        <v>463636</v>
      </c>
      <c r="Q456" s="38">
        <f>SUM(D456:F456)</f>
        <v>67910</v>
      </c>
      <c r="R456" s="38">
        <f>SUM(G456:I456)</f>
        <v>167946</v>
      </c>
      <c r="S456" s="38">
        <f t="shared" si="717"/>
        <v>131668</v>
      </c>
      <c r="T456" s="38">
        <f t="shared" si="717"/>
        <v>91479</v>
      </c>
    </row>
    <row r="457" spans="2:20" ht="15" customHeight="1" x14ac:dyDescent="0.15">
      <c r="B457" s="125"/>
      <c r="C457" s="83" t="s">
        <v>90</v>
      </c>
      <c r="D457" s="78">
        <v>35047</v>
      </c>
      <c r="E457" s="78">
        <v>122342</v>
      </c>
      <c r="F457" s="78">
        <v>98784</v>
      </c>
      <c r="G457" s="78">
        <v>136088</v>
      </c>
      <c r="H457" s="78">
        <v>201407</v>
      </c>
      <c r="I457" s="78">
        <v>125029</v>
      </c>
      <c r="J457" s="78">
        <v>100495</v>
      </c>
      <c r="K457" s="78">
        <v>47935</v>
      </c>
      <c r="L457" s="78">
        <v>62053</v>
      </c>
      <c r="M457" s="77">
        <v>61889</v>
      </c>
      <c r="N457" s="78">
        <v>75176</v>
      </c>
      <c r="O457" s="78">
        <v>97502</v>
      </c>
      <c r="P457" s="38">
        <f>SUM(D457:O457)</f>
        <v>1163747</v>
      </c>
      <c r="Q457" s="38">
        <f t="shared" ref="Q457" si="719">IF(D457*E457*F457&gt;0,SUM(D457:F457),0)</f>
        <v>256173</v>
      </c>
      <c r="R457" s="38">
        <f>IF(G457*H457*I457&gt;0,SUM(G457:I457),0)</f>
        <v>462524</v>
      </c>
      <c r="S457" s="38">
        <f>IF(J457*K457*L457&gt;0,SUM(J457:L457),0)</f>
        <v>210483</v>
      </c>
      <c r="T457" s="38">
        <f>IF(M457*N457*O457&gt;0,SUM(M457:O457),0)</f>
        <v>234567</v>
      </c>
    </row>
    <row r="458" spans="2:20" ht="15" customHeight="1" x14ac:dyDescent="0.15">
      <c r="B458" s="125"/>
      <c r="C458" s="83" t="s">
        <v>93</v>
      </c>
      <c r="D458" s="12">
        <f>IF(D457&gt;0,D457/D456," ")</f>
        <v>2.3222236946726742</v>
      </c>
      <c r="E458" s="12">
        <f t="shared" ref="E458:O458" si="720">IF(E457&gt;0,E457/E456," ")</f>
        <v>3.34670095196411</v>
      </c>
      <c r="F458" s="12">
        <f t="shared" si="720"/>
        <v>6.0745295781576685</v>
      </c>
      <c r="G458" s="12">
        <f t="shared" si="720"/>
        <v>1.9291495966998853</v>
      </c>
      <c r="H458" s="12">
        <f t="shared" si="720"/>
        <v>2.0677699865507222</v>
      </c>
      <c r="I458" s="12" t="e">
        <f t="shared" si="720"/>
        <v>#DIV/0!</v>
      </c>
      <c r="J458" s="12">
        <f t="shared" si="720"/>
        <v>1.4295163584637269</v>
      </c>
      <c r="K458" s="12">
        <f t="shared" si="720"/>
        <v>1.4504659888646816</v>
      </c>
      <c r="L458" s="12">
        <f t="shared" si="720"/>
        <v>2.1911370056497175</v>
      </c>
      <c r="M458" s="12">
        <f t="shared" si="720"/>
        <v>2.055361827903424</v>
      </c>
      <c r="N458" s="12">
        <f t="shared" si="720"/>
        <v>2.8696415620109175</v>
      </c>
      <c r="O458" s="12">
        <f t="shared" si="720"/>
        <v>2.4495528087629386</v>
      </c>
      <c r="P458" s="12">
        <f t="shared" ref="P458" si="721">IF(P457&gt;0,P457/P456," ")</f>
        <v>2.5100445176819748</v>
      </c>
      <c r="Q458" s="12">
        <f>IF(Q457&gt;0,Q457/Q456," ")</f>
        <v>3.7722426741275217</v>
      </c>
      <c r="R458" s="12">
        <f t="shared" ref="R458:T458" si="722">IF(R457&gt;0,R457/R456," ")</f>
        <v>2.7540042632751005</v>
      </c>
      <c r="S458" s="12">
        <f t="shared" si="722"/>
        <v>1.5985888750493666</v>
      </c>
      <c r="T458" s="12">
        <f t="shared" si="722"/>
        <v>2.5641622667497459</v>
      </c>
    </row>
    <row r="459" spans="2:20" ht="15" customHeight="1" x14ac:dyDescent="0.15">
      <c r="B459" s="125"/>
      <c r="C459" s="83" t="s">
        <v>96</v>
      </c>
      <c r="D459" s="12">
        <f>IF(D457&gt;0,D457/D455," ")</f>
        <v>7.150989593960416</v>
      </c>
      <c r="E459" s="12" t="e">
        <f t="shared" ref="E459:O459" si="723">IF(E457&gt;0,E457/E455," ")</f>
        <v>#DIV/0!</v>
      </c>
      <c r="F459" s="12">
        <f t="shared" si="723"/>
        <v>2.2474916387959865</v>
      </c>
      <c r="G459" s="12">
        <f t="shared" si="723"/>
        <v>1.7886311362292173</v>
      </c>
      <c r="H459" s="12">
        <f t="shared" si="723"/>
        <v>1.8920515927815198</v>
      </c>
      <c r="I459" s="12">
        <f t="shared" si="723"/>
        <v>1.2606906982606503</v>
      </c>
      <c r="J459" s="12">
        <f t="shared" si="723"/>
        <v>1.2675798741186413</v>
      </c>
      <c r="K459" s="12">
        <f t="shared" si="723"/>
        <v>1.4458721684312128</v>
      </c>
      <c r="L459" s="12">
        <f t="shared" si="723"/>
        <v>6.65876166970705</v>
      </c>
      <c r="M459" s="12">
        <f t="shared" si="723"/>
        <v>4.5959453438289026</v>
      </c>
      <c r="N459" s="12">
        <f t="shared" si="723"/>
        <v>3.6000383105066565</v>
      </c>
      <c r="O459" s="12">
        <f t="shared" si="723"/>
        <v>2.9271968537032031</v>
      </c>
      <c r="P459" s="12">
        <f t="shared" ref="P459" si="724">IF(P457&gt;0,P457/P455," ")</f>
        <v>2.238091208581984</v>
      </c>
      <c r="Q459" s="12">
        <f>IF(Q457&gt;0,Q457/Q455," ")</f>
        <v>5.2436443279977079</v>
      </c>
      <c r="R459" s="12">
        <f t="shared" ref="R459:S459" si="725">IF(R457&gt;0,R457/R455," ")</f>
        <v>1.6418502781238795</v>
      </c>
      <c r="S459" s="12">
        <f t="shared" si="725"/>
        <v>1.7287705436416352</v>
      </c>
      <c r="T459" s="12">
        <f>IF(T457&gt;0,T457/T455," ")</f>
        <v>3.4670026752590273</v>
      </c>
    </row>
    <row r="460" spans="2:20" ht="15" customHeight="1" x14ac:dyDescent="0.15">
      <c r="B460" s="125"/>
      <c r="C460" s="60" t="s">
        <v>98</v>
      </c>
      <c r="D460" s="12">
        <f>IF(D457&gt;0,D457/D454," ")</f>
        <v>0.46675190112802484</v>
      </c>
      <c r="E460" s="12">
        <f t="shared" ref="E460:O460" si="726">IF(E457&gt;0,E457/E454," ")</f>
        <v>0.75678116552538954</v>
      </c>
      <c r="F460" s="12">
        <f t="shared" si="726"/>
        <v>0.76155233822100932</v>
      </c>
      <c r="G460" s="12">
        <f t="shared" si="726"/>
        <v>0.77259514942319918</v>
      </c>
      <c r="H460" s="12">
        <f t="shared" si="726"/>
        <v>0.81224618189004005</v>
      </c>
      <c r="I460" s="12">
        <f t="shared" si="726"/>
        <v>0.89388154884465798</v>
      </c>
      <c r="J460" s="12">
        <f t="shared" si="726"/>
        <v>0.90363449987411426</v>
      </c>
      <c r="K460" s="12">
        <f t="shared" si="726"/>
        <v>0.97890459075314495</v>
      </c>
      <c r="L460" s="12">
        <f t="shared" si="726"/>
        <v>0.79254368039235723</v>
      </c>
      <c r="M460" s="12">
        <f t="shared" si="726"/>
        <v>0.58558209068200739</v>
      </c>
      <c r="N460" s="12">
        <f t="shared" si="726"/>
        <v>0.8667419927594715</v>
      </c>
      <c r="O460" s="12">
        <f t="shared" si="726"/>
        <v>3.240453321811958</v>
      </c>
      <c r="P460" s="12">
        <f t="shared" ref="P460" si="727">IF(P457&gt;0,P457/P454," ")</f>
        <v>0.83636882397076961</v>
      </c>
      <c r="Q460" s="12">
        <f>IF(Q457&gt;0,Q457/Q454," ")</f>
        <v>0.69904382991960967</v>
      </c>
      <c r="R460" s="12">
        <f t="shared" ref="R460" si="728">IF(R457&gt;0,R457/R454," ")</f>
        <v>0.82010855014105133</v>
      </c>
      <c r="S460" s="12">
        <f>IF(S457&gt;0,S457/S454," ")</f>
        <v>0.88261711870376891</v>
      </c>
      <c r="T460" s="12">
        <f t="shared" ref="T460" si="729">IF(T457&gt;0,T457/T454," ")</f>
        <v>1.0541815910224663</v>
      </c>
    </row>
    <row r="461" spans="2:20" ht="15" customHeight="1" x14ac:dyDescent="0.15">
      <c r="H461" s="21"/>
      <c r="I461" s="21"/>
      <c r="J461" s="21"/>
      <c r="N461" s="50"/>
      <c r="O461" s="52"/>
    </row>
    <row r="462" spans="2:20" ht="15" customHeight="1" x14ac:dyDescent="0.15">
      <c r="B462" s="125" t="s">
        <v>69</v>
      </c>
      <c r="C462" s="33" t="s">
        <v>0</v>
      </c>
      <c r="D462" s="14" t="s">
        <v>1</v>
      </c>
      <c r="E462" s="14" t="s">
        <v>2</v>
      </c>
      <c r="F462" s="14" t="s">
        <v>3</v>
      </c>
      <c r="G462" s="14" t="s">
        <v>4</v>
      </c>
      <c r="H462" s="14" t="s">
        <v>5</v>
      </c>
      <c r="I462" s="14" t="s">
        <v>6</v>
      </c>
      <c r="J462" s="14" t="s">
        <v>7</v>
      </c>
      <c r="K462" s="14" t="s">
        <v>8</v>
      </c>
      <c r="L462" s="14" t="s">
        <v>9</v>
      </c>
      <c r="M462" s="14" t="s">
        <v>10</v>
      </c>
      <c r="N462" s="14" t="s">
        <v>11</v>
      </c>
      <c r="O462" s="14" t="s">
        <v>12</v>
      </c>
      <c r="P462" s="74" t="s">
        <v>21</v>
      </c>
      <c r="Q462" s="74" t="s">
        <v>22</v>
      </c>
      <c r="R462" s="74" t="s">
        <v>23</v>
      </c>
      <c r="S462" s="74" t="s">
        <v>24</v>
      </c>
      <c r="T462" s="74" t="s">
        <v>25</v>
      </c>
    </row>
    <row r="463" spans="2:20" ht="15" customHeight="1" x14ac:dyDescent="0.15">
      <c r="B463" s="125"/>
      <c r="C463" s="84" t="s">
        <v>27</v>
      </c>
      <c r="D463" s="24">
        <v>30724</v>
      </c>
      <c r="E463" s="24">
        <v>63694</v>
      </c>
      <c r="F463" s="24">
        <v>72876</v>
      </c>
      <c r="G463" s="22">
        <v>80106</v>
      </c>
      <c r="H463" s="22">
        <v>84517</v>
      </c>
      <c r="I463" s="22">
        <v>81180</v>
      </c>
      <c r="J463" s="22">
        <v>80993</v>
      </c>
      <c r="K463" s="22">
        <v>59911</v>
      </c>
      <c r="L463" s="22">
        <v>33429</v>
      </c>
      <c r="M463" s="22">
        <v>52378</v>
      </c>
      <c r="N463" s="22">
        <v>68279</v>
      </c>
      <c r="O463" s="22">
        <v>69008</v>
      </c>
      <c r="P463" s="10">
        <f>SUM(D463:O463)</f>
        <v>777095</v>
      </c>
      <c r="Q463" s="10">
        <f>SUM(D463:F463)</f>
        <v>167294</v>
      </c>
      <c r="R463" s="10">
        <f>SUM(G463:I463)</f>
        <v>245803</v>
      </c>
      <c r="S463" s="10">
        <f>SUM(J463:L463)</f>
        <v>174333</v>
      </c>
      <c r="T463" s="10">
        <f>SUM(M463:O463)</f>
        <v>189665</v>
      </c>
    </row>
    <row r="464" spans="2:20" ht="15" customHeight="1" x14ac:dyDescent="0.15">
      <c r="B464" s="125"/>
      <c r="C464" s="33" t="s">
        <v>13</v>
      </c>
      <c r="D464" s="24">
        <v>26336</v>
      </c>
      <c r="E464" s="24">
        <v>55430</v>
      </c>
      <c r="F464" s="24">
        <v>65482</v>
      </c>
      <c r="G464" s="22">
        <v>73006</v>
      </c>
      <c r="H464" s="22">
        <v>75073</v>
      </c>
      <c r="I464" s="22">
        <v>75663</v>
      </c>
      <c r="J464" s="22">
        <v>68451</v>
      </c>
      <c r="K464" s="22">
        <v>49462</v>
      </c>
      <c r="L464" s="22">
        <v>33667</v>
      </c>
      <c r="M464" s="22">
        <v>47717</v>
      </c>
      <c r="N464" s="22">
        <v>71152</v>
      </c>
      <c r="O464" s="22">
        <v>62919</v>
      </c>
      <c r="P464" s="10">
        <f>SUM(D464:O464)</f>
        <v>704358</v>
      </c>
      <c r="Q464" s="10">
        <f>SUM(D464:F464)</f>
        <v>147248</v>
      </c>
      <c r="R464" s="10">
        <f>SUM(G464:I464)</f>
        <v>223742</v>
      </c>
      <c r="S464" s="10">
        <f>SUM(J464:L464)</f>
        <v>151580</v>
      </c>
      <c r="T464" s="10">
        <f>SUM(M464:O464)</f>
        <v>181788</v>
      </c>
    </row>
    <row r="465" spans="2:20" ht="15" customHeight="1" x14ac:dyDescent="0.15">
      <c r="B465" s="125"/>
      <c r="C465" s="33" t="s">
        <v>26</v>
      </c>
      <c r="D465" s="16">
        <v>23916</v>
      </c>
      <c r="E465" s="16">
        <v>53376</v>
      </c>
      <c r="F465" s="16">
        <v>62994</v>
      </c>
      <c r="G465" s="16">
        <v>73494</v>
      </c>
      <c r="H465" s="16">
        <v>71427</v>
      </c>
      <c r="I465" s="16">
        <v>69502</v>
      </c>
      <c r="J465" s="16">
        <v>68635</v>
      </c>
      <c r="K465" s="16">
        <v>46608</v>
      </c>
      <c r="L465" s="16">
        <v>30732</v>
      </c>
      <c r="M465" s="16">
        <v>42571</v>
      </c>
      <c r="N465" s="16">
        <v>67935</v>
      </c>
      <c r="O465" s="16">
        <v>50179</v>
      </c>
      <c r="P465" s="10">
        <f>SUM(D465:O465)</f>
        <v>661369</v>
      </c>
      <c r="Q465" s="10">
        <f>SUM(D465:F465)</f>
        <v>140286</v>
      </c>
      <c r="R465" s="10">
        <f>SUM(G465:I465)</f>
        <v>214423</v>
      </c>
      <c r="S465" s="10">
        <f>SUM(J465:L465)</f>
        <v>145975</v>
      </c>
      <c r="T465" s="10">
        <f>SUM(M465:O465)</f>
        <v>160685</v>
      </c>
    </row>
    <row r="466" spans="2:20" ht="15" customHeight="1" x14ac:dyDescent="0.15">
      <c r="B466" s="125"/>
      <c r="C466" s="33" t="s">
        <v>28</v>
      </c>
      <c r="D466" s="23">
        <v>19268</v>
      </c>
      <c r="E466" s="23">
        <v>38649</v>
      </c>
      <c r="F466" s="23">
        <v>49118</v>
      </c>
      <c r="G466" s="23">
        <v>53929</v>
      </c>
      <c r="H466" s="23">
        <v>62311</v>
      </c>
      <c r="I466" s="23">
        <v>60983</v>
      </c>
      <c r="J466" s="23">
        <v>62930</v>
      </c>
      <c r="K466" s="23">
        <v>34274</v>
      </c>
      <c r="L466" s="23">
        <v>28030</v>
      </c>
      <c r="M466" s="23">
        <v>47120</v>
      </c>
      <c r="N466" s="23">
        <v>61010</v>
      </c>
      <c r="O466" s="23">
        <v>49086</v>
      </c>
      <c r="P466" s="10">
        <f>SUM(D466:O466)</f>
        <v>566708</v>
      </c>
      <c r="Q466" s="10">
        <f>SUM(D466:F466)</f>
        <v>107035</v>
      </c>
      <c r="R466" s="10">
        <f>SUM(G466:I466)</f>
        <v>177223</v>
      </c>
      <c r="S466" s="10">
        <f>SUM(J466:L466)</f>
        <v>125234</v>
      </c>
      <c r="T466" s="10">
        <f>SUM(M466:O466)</f>
        <v>157216</v>
      </c>
    </row>
    <row r="467" spans="2:20" ht="15" customHeight="1" x14ac:dyDescent="0.15">
      <c r="B467" s="125"/>
      <c r="C467" s="33" t="s">
        <v>29</v>
      </c>
      <c r="D467" s="11">
        <v>23764</v>
      </c>
      <c r="E467" s="11">
        <v>45977</v>
      </c>
      <c r="F467" s="11">
        <v>51273</v>
      </c>
      <c r="G467" s="11">
        <v>63267</v>
      </c>
      <c r="H467" s="11">
        <v>61099</v>
      </c>
      <c r="I467" s="11">
        <v>57373</v>
      </c>
      <c r="J467" s="11">
        <v>65245</v>
      </c>
      <c r="K467" s="11">
        <v>36801</v>
      </c>
      <c r="L467" s="11">
        <v>29220</v>
      </c>
      <c r="M467" s="11">
        <v>44866</v>
      </c>
      <c r="N467" s="11">
        <v>63325</v>
      </c>
      <c r="O467" s="11">
        <v>57282</v>
      </c>
      <c r="P467" s="38">
        <f>IF(D467*E467*F467*G467*H467*I467*J467*K467*L467*M467*N467*O467&gt;0,SUM(D467:O467),0)</f>
        <v>599492</v>
      </c>
      <c r="Q467" s="38">
        <f>IF(D467*E467*F467&gt;0,SUM(D467:F467),0)</f>
        <v>121014</v>
      </c>
      <c r="R467" s="38">
        <f>IF(G467*H467*I467&gt;0,SUM(G467:I467),0)</f>
        <v>181739</v>
      </c>
      <c r="S467" s="38">
        <f>IF(J467*K467*L467&gt;0,SUM(J467:L467),0)</f>
        <v>131266</v>
      </c>
      <c r="T467" s="38">
        <f>IF(M467*N467*O467&gt;0,SUM(M467:O467),0)</f>
        <v>165473</v>
      </c>
    </row>
    <row r="468" spans="2:20" ht="15" customHeight="1" x14ac:dyDescent="0.15">
      <c r="B468" s="125"/>
      <c r="C468" s="33" t="s">
        <v>30</v>
      </c>
      <c r="D468" s="11">
        <v>24804</v>
      </c>
      <c r="E468" s="11">
        <v>52571</v>
      </c>
      <c r="F468" s="11">
        <v>60694</v>
      </c>
      <c r="G468" s="11">
        <v>69628</v>
      </c>
      <c r="H468" s="11">
        <v>66082</v>
      </c>
      <c r="I468" s="11">
        <v>59941</v>
      </c>
      <c r="J468" s="11">
        <v>68184</v>
      </c>
      <c r="K468" s="11">
        <v>42572</v>
      </c>
      <c r="L468" s="11">
        <v>37737</v>
      </c>
      <c r="M468" s="11">
        <v>47706</v>
      </c>
      <c r="N468" s="11">
        <v>60405</v>
      </c>
      <c r="O468" s="11">
        <v>58479</v>
      </c>
      <c r="P468" s="38">
        <f>IF(D468*E468*F468*G468*H468*I468*J468*K468*L468*M468*N468*O468&gt;0,SUM(D468:O468),0)</f>
        <v>648803</v>
      </c>
      <c r="Q468" s="38">
        <f>IF(D468*E468*F468&gt;0,SUM(D468:F468),0)</f>
        <v>138069</v>
      </c>
      <c r="R468" s="38">
        <f>IF(G468*H468*I468&gt;0,SUM(G468:I468),0)</f>
        <v>195651</v>
      </c>
      <c r="S468" s="38">
        <f>IF(J468*K468*L468&gt;0,SUM(J468:L468),0)</f>
        <v>148493</v>
      </c>
      <c r="T468" s="38">
        <f>IF(M468*N468*O468&gt;0,SUM(M468:O468),0)</f>
        <v>166590</v>
      </c>
    </row>
    <row r="469" spans="2:20" ht="15" customHeight="1" x14ac:dyDescent="0.15">
      <c r="B469" s="125"/>
      <c r="C469" s="33" t="s">
        <v>31</v>
      </c>
      <c r="D469" s="11">
        <v>24400</v>
      </c>
      <c r="E469" s="11">
        <v>50706</v>
      </c>
      <c r="F469" s="11">
        <v>56248</v>
      </c>
      <c r="G469" s="11">
        <v>72032</v>
      </c>
      <c r="H469" s="11">
        <v>64859</v>
      </c>
      <c r="I469" s="11">
        <v>58075</v>
      </c>
      <c r="J469" s="11">
        <v>64431</v>
      </c>
      <c r="K469" s="11">
        <v>46351</v>
      </c>
      <c r="L469" s="11">
        <v>36751</v>
      </c>
      <c r="M469" s="11">
        <v>47045</v>
      </c>
      <c r="N469" s="11">
        <v>66548</v>
      </c>
      <c r="O469" s="11">
        <v>56474</v>
      </c>
      <c r="P469" s="38">
        <f>IF(D469*E469*F469*G469*H469*I469*J469*K469*L469*M469*N469*O469&gt;0,SUM(D469:O469),0)</f>
        <v>643920</v>
      </c>
      <c r="Q469" s="38">
        <f>IF(D469*E469*F469&gt;0,SUM(D469:F469),0)</f>
        <v>131354</v>
      </c>
      <c r="R469" s="38">
        <f>IF(G469*H469*I469&gt;0,SUM(G469:I469),0)</f>
        <v>194966</v>
      </c>
      <c r="S469" s="38">
        <f>IF(J469*K469*L469&gt;0,SUM(J469:L469),0)</f>
        <v>147533</v>
      </c>
      <c r="T469" s="38">
        <f>IF(M469*N469*O469&gt;0,SUM(M469:O469),0)</f>
        <v>170067</v>
      </c>
    </row>
    <row r="470" spans="2:20" ht="15" customHeight="1" x14ac:dyDescent="0.15">
      <c r="B470" s="125"/>
      <c r="C470" s="33" t="s">
        <v>34</v>
      </c>
      <c r="D470" s="11">
        <v>28473</v>
      </c>
      <c r="E470" s="11">
        <v>54624</v>
      </c>
      <c r="F470" s="11">
        <v>53766</v>
      </c>
      <c r="G470" s="11">
        <v>69892</v>
      </c>
      <c r="H470" s="11">
        <v>65555</v>
      </c>
      <c r="I470" s="11">
        <v>60196</v>
      </c>
      <c r="J470" s="11">
        <v>64220</v>
      </c>
      <c r="K470" s="11">
        <v>46205</v>
      </c>
      <c r="L470" s="11">
        <v>42540</v>
      </c>
      <c r="M470" s="11">
        <v>50459</v>
      </c>
      <c r="N470" s="11">
        <v>62009</v>
      </c>
      <c r="O470" s="11">
        <v>49983</v>
      </c>
      <c r="P470" s="38">
        <f>IF(D470*E470*F470*G470*H470*I470*J470*K470*L470*M470*N470*O470&gt;0,SUM(D470:O470),0)</f>
        <v>647922</v>
      </c>
      <c r="Q470" s="38">
        <f>IF(D470*E470*F470&gt;0,SUM(D470:F470),0)</f>
        <v>136863</v>
      </c>
      <c r="R470" s="38">
        <f>IF(G470*H470*I470&gt;0,SUM(G470:I470),0)</f>
        <v>195643</v>
      </c>
      <c r="S470" s="38">
        <f>IF(J470*K470*L470&gt;0,SUM(J470:L470),0)</f>
        <v>152965</v>
      </c>
      <c r="T470" s="38">
        <f>IF(M470*N470*O470&gt;0,SUM(M470:O470),0)</f>
        <v>162451</v>
      </c>
    </row>
    <row r="471" spans="2:20" ht="15" customHeight="1" x14ac:dyDescent="0.15">
      <c r="B471" s="125"/>
      <c r="C471" s="83" t="s">
        <v>35</v>
      </c>
      <c r="D471" s="40">
        <v>30232</v>
      </c>
      <c r="E471" s="40">
        <v>51788</v>
      </c>
      <c r="F471" s="40">
        <v>47584</v>
      </c>
      <c r="G471" s="40">
        <v>64899</v>
      </c>
      <c r="H471" s="40">
        <v>58348</v>
      </c>
      <c r="I471" s="40">
        <v>51172</v>
      </c>
      <c r="J471" s="40">
        <v>56503</v>
      </c>
      <c r="K471" s="40">
        <v>41723</v>
      </c>
      <c r="L471" s="40">
        <v>34971</v>
      </c>
      <c r="M471" s="40">
        <v>47357</v>
      </c>
      <c r="N471" s="40">
        <v>59762</v>
      </c>
      <c r="O471" s="40">
        <v>49985</v>
      </c>
      <c r="P471" s="38">
        <f>IF(D471*E471*F471*G471*H471*I471*J471*K471*L471*M471*N471*O471&gt;0,SUM(D471:O471),0)</f>
        <v>594324</v>
      </c>
      <c r="Q471" s="38">
        <f>IF(D471*E471*F471&gt;0,SUM(D471:F471),0)</f>
        <v>129604</v>
      </c>
      <c r="R471" s="38">
        <f>IF(G471*H471*I471&gt;0,SUM(G471:I471),0)</f>
        <v>174419</v>
      </c>
      <c r="S471" s="38">
        <f>IF(J471*K471*L471&gt;0,SUM(J471:L471),0)</f>
        <v>133197</v>
      </c>
      <c r="T471" s="38">
        <f>IF(M471*N471*O471&gt;0,SUM(M471:O471),0)</f>
        <v>157104</v>
      </c>
    </row>
    <row r="472" spans="2:20" ht="15" customHeight="1" x14ac:dyDescent="0.15">
      <c r="B472" s="125"/>
      <c r="C472" s="33" t="s">
        <v>36</v>
      </c>
      <c r="D472" s="40">
        <v>29789</v>
      </c>
      <c r="E472" s="40">
        <v>51492</v>
      </c>
      <c r="F472" s="40">
        <v>44765</v>
      </c>
      <c r="G472" s="40">
        <v>63516</v>
      </c>
      <c r="H472" s="40">
        <v>58396</v>
      </c>
      <c r="I472" s="40">
        <v>51033</v>
      </c>
      <c r="J472" s="40">
        <v>58883</v>
      </c>
      <c r="K472" s="40">
        <v>38720</v>
      </c>
      <c r="L472" s="40">
        <v>33823</v>
      </c>
      <c r="M472" s="40">
        <v>45826</v>
      </c>
      <c r="N472" s="40">
        <v>58499</v>
      </c>
      <c r="O472" s="40">
        <v>50800</v>
      </c>
      <c r="P472" s="38">
        <f t="shared" ref="P472:P473" si="730">IF(D472*E472*F472*G472*H472*I472*J472*K472*L472*M472*N472*O472&gt;0,SUM(D472:O472),0)</f>
        <v>585542</v>
      </c>
      <c r="Q472" s="38">
        <f t="shared" ref="Q472:Q473" si="731">IF(D472*E472*F472&gt;0,SUM(D472:F472),0)</f>
        <v>126046</v>
      </c>
      <c r="R472" s="38">
        <f t="shared" ref="R472:R473" si="732">IF(G472*H472*I472&gt;0,SUM(G472:I472),0)</f>
        <v>172945</v>
      </c>
      <c r="S472" s="38">
        <f t="shared" ref="S472:S473" si="733">IF(J472*K472*L472&gt;0,SUM(J472:L472),0)</f>
        <v>131426</v>
      </c>
      <c r="T472" s="38">
        <f t="shared" ref="T472:T473" si="734">IF(M472*N472*O472&gt;0,SUM(M472:O472),0)</f>
        <v>155125</v>
      </c>
    </row>
    <row r="473" spans="2:20" ht="15" customHeight="1" x14ac:dyDescent="0.15">
      <c r="B473" s="125"/>
      <c r="C473" s="33" t="s">
        <v>37</v>
      </c>
      <c r="D473" s="40">
        <v>31630</v>
      </c>
      <c r="E473" s="40">
        <v>46852</v>
      </c>
      <c r="F473" s="40">
        <v>45060</v>
      </c>
      <c r="G473" s="40">
        <v>58579</v>
      </c>
      <c r="H473" s="40">
        <v>55624</v>
      </c>
      <c r="I473" s="40">
        <v>38761</v>
      </c>
      <c r="J473" s="40">
        <v>43765</v>
      </c>
      <c r="K473" s="40">
        <v>26885</v>
      </c>
      <c r="L473" s="40">
        <v>33090</v>
      </c>
      <c r="M473" s="40">
        <v>42811</v>
      </c>
      <c r="N473" s="40">
        <v>57968</v>
      </c>
      <c r="O473" s="77">
        <v>46716</v>
      </c>
      <c r="P473" s="38">
        <f t="shared" si="730"/>
        <v>527741</v>
      </c>
      <c r="Q473" s="38">
        <f t="shared" si="731"/>
        <v>123542</v>
      </c>
      <c r="R473" s="38">
        <f t="shared" si="732"/>
        <v>152964</v>
      </c>
      <c r="S473" s="38">
        <f t="shared" si="733"/>
        <v>103740</v>
      </c>
      <c r="T473" s="38">
        <f t="shared" si="734"/>
        <v>147495</v>
      </c>
    </row>
    <row r="474" spans="2:20" ht="15" customHeight="1" x14ac:dyDescent="0.15">
      <c r="B474" s="125"/>
      <c r="C474" s="83" t="s">
        <v>38</v>
      </c>
      <c r="D474" s="40">
        <v>29652</v>
      </c>
      <c r="E474" s="40">
        <v>48874</v>
      </c>
      <c r="F474" s="40">
        <v>41695</v>
      </c>
      <c r="G474" s="40">
        <v>56076</v>
      </c>
      <c r="H474" s="40">
        <v>49727</v>
      </c>
      <c r="I474" s="40">
        <v>44549</v>
      </c>
      <c r="J474" s="40">
        <v>46308</v>
      </c>
      <c r="K474" s="40">
        <v>28520</v>
      </c>
      <c r="L474" s="40">
        <v>29600</v>
      </c>
      <c r="M474" s="40">
        <v>40547</v>
      </c>
      <c r="N474" s="40">
        <v>43668</v>
      </c>
      <c r="O474" s="40">
        <v>6299</v>
      </c>
      <c r="P474" s="38">
        <f t="shared" ref="P474" si="735">IF(D474*E474*F474*G474*H474*I474*J474*K474*L474*M474*N474*O474&gt;0,SUM(D474:O474),0)</f>
        <v>465515</v>
      </c>
      <c r="Q474" s="38">
        <f t="shared" ref="Q474" si="736">IF(D474*E474*F474&gt;0,SUM(D474:F474),0)</f>
        <v>120221</v>
      </c>
      <c r="R474" s="38">
        <f t="shared" ref="R474" si="737">IF(G474*H474*I474&gt;0,SUM(G474:I474),0)</f>
        <v>150352</v>
      </c>
      <c r="S474" s="38">
        <f t="shared" ref="S474" si="738">IF(J474*K474*L474&gt;0,SUM(J474:L474),0)</f>
        <v>104428</v>
      </c>
      <c r="T474" s="38">
        <f t="shared" ref="T474" si="739">IF(M474*N474*O474&gt;0,SUM(M474:O474),0)</f>
        <v>90514</v>
      </c>
    </row>
    <row r="475" spans="2:20" ht="15" customHeight="1" x14ac:dyDescent="0.15">
      <c r="B475" s="125"/>
      <c r="C475" s="83" t="s">
        <v>41</v>
      </c>
      <c r="D475" s="40">
        <v>2103</v>
      </c>
      <c r="E475" s="40">
        <v>853</v>
      </c>
      <c r="F475" s="40">
        <v>5102</v>
      </c>
      <c r="G475" s="40">
        <v>13757</v>
      </c>
      <c r="H475" s="40">
        <v>20283</v>
      </c>
      <c r="I475" s="40">
        <v>25895</v>
      </c>
      <c r="J475" s="40">
        <v>31576</v>
      </c>
      <c r="K475" s="40">
        <v>20851</v>
      </c>
      <c r="L475" s="40">
        <v>7393</v>
      </c>
      <c r="M475" s="40">
        <v>5334</v>
      </c>
      <c r="N475" s="40">
        <v>6919</v>
      </c>
      <c r="O475" s="40">
        <v>9259</v>
      </c>
      <c r="P475" s="38">
        <f t="shared" ref="P475:P477" si="740">IF(D475*E475*F475*G475*H475*I475*J475*K475*L475*M475*N475*O475&gt;0,SUM(D475:O475),0)</f>
        <v>149325</v>
      </c>
      <c r="Q475" s="38">
        <f t="shared" ref="Q475" si="741">IF(D475*E475*F475&gt;0,SUM(D475:F475),0)</f>
        <v>8058</v>
      </c>
      <c r="R475" s="38">
        <f t="shared" ref="R475" si="742">IF(G475*H475*I475&gt;0,SUM(G475:I475),0)</f>
        <v>59935</v>
      </c>
      <c r="S475" s="38">
        <f t="shared" ref="S475:T476" si="743">IF(J475*K475*L475&gt;0,SUM(J475:L475),0)</f>
        <v>59820</v>
      </c>
      <c r="T475" s="38">
        <f t="shared" ref="T475" si="744">IF(M475*N475*O475&gt;0,SUM(M475:O475),0)</f>
        <v>21512</v>
      </c>
    </row>
    <row r="476" spans="2:20" ht="15" customHeight="1" x14ac:dyDescent="0.15">
      <c r="B476" s="125"/>
      <c r="C476" s="83" t="s">
        <v>42</v>
      </c>
      <c r="D476" s="40">
        <v>6291</v>
      </c>
      <c r="E476" s="40">
        <v>6166</v>
      </c>
      <c r="F476" s="40">
        <v>2531</v>
      </c>
      <c r="G476" s="40">
        <v>9582</v>
      </c>
      <c r="H476" s="40">
        <v>12488</v>
      </c>
      <c r="I476" s="40">
        <v>9981</v>
      </c>
      <c r="J476" s="77">
        <v>16986</v>
      </c>
      <c r="K476" s="70">
        <v>15932</v>
      </c>
      <c r="L476" s="40">
        <v>16869</v>
      </c>
      <c r="M476" s="40">
        <v>14252</v>
      </c>
      <c r="N476" s="40">
        <v>10921</v>
      </c>
      <c r="O476" s="40">
        <v>11049</v>
      </c>
      <c r="P476" s="38">
        <f t="shared" si="740"/>
        <v>133048</v>
      </c>
      <c r="Q476" s="38">
        <f>IF(D476*E476*F476&gt;0,SUM(D476:F476),0)</f>
        <v>14988</v>
      </c>
      <c r="R476" s="38">
        <f>IF(G476*H476*I476&gt;0,SUM(G476:I476),0)</f>
        <v>32051</v>
      </c>
      <c r="S476" s="38">
        <f t="shared" si="743"/>
        <v>49787</v>
      </c>
      <c r="T476" s="38">
        <f t="shared" si="743"/>
        <v>47053</v>
      </c>
    </row>
    <row r="477" spans="2:20" ht="15" customHeight="1" x14ac:dyDescent="0.15">
      <c r="B477" s="125"/>
      <c r="C477" s="83" t="s">
        <v>90</v>
      </c>
      <c r="D477" s="77">
        <v>11684</v>
      </c>
      <c r="E477" s="77">
        <v>20442</v>
      </c>
      <c r="F477" s="77">
        <v>19679</v>
      </c>
      <c r="G477" s="77">
        <v>27175</v>
      </c>
      <c r="H477" s="77">
        <v>27635</v>
      </c>
      <c r="I477" s="105">
        <v>27706</v>
      </c>
      <c r="J477" s="77">
        <v>24672</v>
      </c>
      <c r="K477" s="70">
        <v>16269</v>
      </c>
      <c r="L477" s="70">
        <v>24125</v>
      </c>
      <c r="M477" s="77">
        <v>24857</v>
      </c>
      <c r="N477" s="78">
        <v>35563</v>
      </c>
      <c r="O477" s="77">
        <v>27183</v>
      </c>
      <c r="P477" s="38">
        <f t="shared" si="740"/>
        <v>286990</v>
      </c>
      <c r="Q477" s="38">
        <f t="shared" ref="Q477" si="745">IF(D477*E477*F477&gt;0,SUM(D477:F477),0)</f>
        <v>51805</v>
      </c>
      <c r="R477" s="38">
        <f>IF(G477*H477*I477&gt;0,SUM(G477:I477),0)</f>
        <v>82516</v>
      </c>
      <c r="S477" s="38">
        <f>IF(J477*K477*L477&gt;0,SUM(J477:L477),0)</f>
        <v>65066</v>
      </c>
      <c r="T477" s="38">
        <f>IF(M477*N477*O477&gt;0,SUM(M477:O477),0)</f>
        <v>87603</v>
      </c>
    </row>
    <row r="478" spans="2:20" ht="15" customHeight="1" x14ac:dyDescent="0.15">
      <c r="B478" s="125"/>
      <c r="C478" s="83" t="s">
        <v>93</v>
      </c>
      <c r="D478" s="12">
        <f>IF(D477&gt;0,D477/D476," ")</f>
        <v>1.8572563980289303</v>
      </c>
      <c r="E478" s="12">
        <f t="shared" ref="E478:O478" si="746">IF(E477&gt;0,E477/E476," ")</f>
        <v>3.3152773272786247</v>
      </c>
      <c r="F478" s="12">
        <f t="shared" si="746"/>
        <v>7.7751876728565783</v>
      </c>
      <c r="G478" s="12">
        <f t="shared" si="746"/>
        <v>2.8360467543310373</v>
      </c>
      <c r="H478" s="12">
        <f t="shared" si="746"/>
        <v>2.2129244074311338</v>
      </c>
      <c r="I478" s="12">
        <f t="shared" si="746"/>
        <v>2.7758741609057207</v>
      </c>
      <c r="J478" s="12">
        <f t="shared" si="746"/>
        <v>1.4524902861179796</v>
      </c>
      <c r="K478" s="12">
        <f t="shared" si="746"/>
        <v>1.0211523976901833</v>
      </c>
      <c r="L478" s="12">
        <f t="shared" si="746"/>
        <v>1.4301381231845396</v>
      </c>
      <c r="M478" s="12">
        <f t="shared" si="746"/>
        <v>1.744106090373281</v>
      </c>
      <c r="N478" s="12">
        <f t="shared" si="746"/>
        <v>3.2563867777676037</v>
      </c>
      <c r="O478" s="12">
        <f t="shared" si="746"/>
        <v>2.46022264458322</v>
      </c>
      <c r="P478" s="12">
        <f t="shared" ref="P478" si="747">IF(P477&gt;0,P477/P476," ")</f>
        <v>2.1570410678852743</v>
      </c>
      <c r="Q478" s="12">
        <f>IF(Q477&gt;0,Q477/Q476," ")</f>
        <v>3.4564318121163597</v>
      </c>
      <c r="R478" s="12">
        <f t="shared" ref="R478:T478" si="748">IF(R477&gt;0,R477/R476," ")</f>
        <v>2.5745218557923311</v>
      </c>
      <c r="S478" s="12">
        <f t="shared" si="748"/>
        <v>1.3068873400686927</v>
      </c>
      <c r="T478" s="12">
        <f t="shared" si="748"/>
        <v>1.8617941470256945</v>
      </c>
    </row>
    <row r="479" spans="2:20" ht="15" customHeight="1" x14ac:dyDescent="0.15">
      <c r="B479" s="125"/>
      <c r="C479" s="83" t="s">
        <v>96</v>
      </c>
      <c r="D479" s="12">
        <f>IF(D477&gt;0,D477/D475," ")</f>
        <v>5.5558725630052308</v>
      </c>
      <c r="E479" s="12">
        <f t="shared" ref="E479:O479" si="749">IF(E477&gt;0,E477/E475," ")</f>
        <v>23.964830011723329</v>
      </c>
      <c r="F479" s="12">
        <f t="shared" si="749"/>
        <v>3.8571148569188551</v>
      </c>
      <c r="G479" s="12">
        <f t="shared" si="749"/>
        <v>1.9753579995638584</v>
      </c>
      <c r="H479" s="12">
        <f t="shared" si="749"/>
        <v>1.3624710348567766</v>
      </c>
      <c r="I479" s="12">
        <f t="shared" si="749"/>
        <v>1.0699362811353543</v>
      </c>
      <c r="J479" s="12">
        <f t="shared" si="749"/>
        <v>0.78135292627311881</v>
      </c>
      <c r="K479" s="12">
        <f t="shared" si="749"/>
        <v>0.78025034770514601</v>
      </c>
      <c r="L479" s="12">
        <f t="shared" si="749"/>
        <v>3.2632219667252809</v>
      </c>
      <c r="M479" s="12">
        <f t="shared" si="749"/>
        <v>4.6601049868766404</v>
      </c>
      <c r="N479" s="12">
        <f t="shared" si="749"/>
        <v>5.1399046104928461</v>
      </c>
      <c r="O479" s="12">
        <f t="shared" si="749"/>
        <v>2.9358462036937034</v>
      </c>
      <c r="P479" s="12">
        <f t="shared" ref="P479" si="750">IF(P477&gt;0,P477/P475," ")</f>
        <v>1.9219152854511972</v>
      </c>
      <c r="Q479" s="12">
        <f>IF(Q477&gt;0,Q477/Q475," ")</f>
        <v>6.4290146438322164</v>
      </c>
      <c r="R479" s="12">
        <f t="shared" ref="R479:S479" si="751">IF(R477&gt;0,R477/R475," ")</f>
        <v>1.3767581546675565</v>
      </c>
      <c r="S479" s="12">
        <f t="shared" si="751"/>
        <v>1.0876964226011367</v>
      </c>
      <c r="T479" s="12">
        <f>IF(T477&gt;0,T477/T475," ")</f>
        <v>4.072285236147267</v>
      </c>
    </row>
    <row r="480" spans="2:20" ht="15" customHeight="1" x14ac:dyDescent="0.15">
      <c r="B480" s="125"/>
      <c r="C480" s="60" t="s">
        <v>98</v>
      </c>
      <c r="D480" s="12">
        <f>IF(D477&gt;0,D477/D474," ")</f>
        <v>0.39403750168622692</v>
      </c>
      <c r="E480" s="12">
        <f t="shared" ref="E480:O480" si="752">IF(E477&gt;0,E477/E474," ")</f>
        <v>0.41825919711912263</v>
      </c>
      <c r="F480" s="12">
        <f t="shared" si="752"/>
        <v>0.47197505696126635</v>
      </c>
      <c r="G480" s="12">
        <f t="shared" si="752"/>
        <v>0.4846101719095513</v>
      </c>
      <c r="H480" s="12">
        <f t="shared" si="752"/>
        <v>0.55573430932893597</v>
      </c>
      <c r="I480" s="12">
        <f t="shared" si="752"/>
        <v>0.6219219286628207</v>
      </c>
      <c r="J480" s="12">
        <f t="shared" si="752"/>
        <v>0.53278051308629182</v>
      </c>
      <c r="K480" s="12">
        <f t="shared" si="752"/>
        <v>0.57044179523141658</v>
      </c>
      <c r="L480" s="12">
        <f t="shared" si="752"/>
        <v>0.81503378378378377</v>
      </c>
      <c r="M480" s="12">
        <f t="shared" si="752"/>
        <v>0.61304165536291222</v>
      </c>
      <c r="N480" s="12">
        <f t="shared" si="752"/>
        <v>0.81439498030594482</v>
      </c>
      <c r="O480" s="12">
        <f t="shared" si="752"/>
        <v>4.3154468963327508</v>
      </c>
      <c r="P480" s="12">
        <f>IF(P477&gt;0,P477/P474," ")</f>
        <v>0.61650000537039618</v>
      </c>
      <c r="Q480" s="12">
        <f>IF(Q477&gt;0,Q477/Q474," ")</f>
        <v>0.43091473203516856</v>
      </c>
      <c r="R480" s="12">
        <f t="shared" ref="R480" si="753">IF(R477&gt;0,R477/R474," ")</f>
        <v>0.54881877194849416</v>
      </c>
      <c r="S480" s="12">
        <f>IF(S477&gt;0,S477/S474," ")</f>
        <v>0.62307044087792551</v>
      </c>
      <c r="T480" s="12">
        <f t="shared" ref="T480" si="754">IF(T477&gt;0,T477/T474," ")</f>
        <v>0.96783922929049648</v>
      </c>
    </row>
    <row r="481" spans="1:20" ht="15" customHeight="1" x14ac:dyDescent="0.15">
      <c r="B481" s="61"/>
      <c r="C481" s="59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5" customHeight="1" x14ac:dyDescent="0.15">
      <c r="B482" s="125" t="s">
        <v>70</v>
      </c>
      <c r="C482" s="33" t="s">
        <v>0</v>
      </c>
      <c r="D482" s="14" t="s">
        <v>1</v>
      </c>
      <c r="E482" s="14" t="s">
        <v>2</v>
      </c>
      <c r="F482" s="14" t="s">
        <v>3</v>
      </c>
      <c r="G482" s="14" t="s">
        <v>4</v>
      </c>
      <c r="H482" s="14" t="s">
        <v>5</v>
      </c>
      <c r="I482" s="14" t="s">
        <v>6</v>
      </c>
      <c r="J482" s="14" t="s">
        <v>7</v>
      </c>
      <c r="K482" s="14" t="s">
        <v>8</v>
      </c>
      <c r="L482" s="14" t="s">
        <v>9</v>
      </c>
      <c r="M482" s="14" t="s">
        <v>10</v>
      </c>
      <c r="N482" s="14" t="s">
        <v>11</v>
      </c>
      <c r="O482" s="14" t="s">
        <v>12</v>
      </c>
      <c r="P482" s="74" t="s">
        <v>21</v>
      </c>
      <c r="Q482" s="74" t="s">
        <v>22</v>
      </c>
      <c r="R482" s="74" t="s">
        <v>23</v>
      </c>
      <c r="S482" s="74" t="s">
        <v>24</v>
      </c>
      <c r="T482" s="74" t="s">
        <v>25</v>
      </c>
    </row>
    <row r="483" spans="1:20" ht="15" customHeight="1" x14ac:dyDescent="0.15">
      <c r="B483" s="125"/>
      <c r="C483" s="84" t="s">
        <v>27</v>
      </c>
      <c r="D483" s="24">
        <v>6581</v>
      </c>
      <c r="E483" s="24">
        <v>31031</v>
      </c>
      <c r="F483" s="24">
        <v>21535</v>
      </c>
      <c r="G483" s="22">
        <v>43575</v>
      </c>
      <c r="H483" s="22">
        <v>55035</v>
      </c>
      <c r="I483" s="22">
        <v>28880</v>
      </c>
      <c r="J483" s="22">
        <v>23867</v>
      </c>
      <c r="K483" s="22">
        <v>5496</v>
      </c>
      <c r="L483" s="22">
        <v>2830</v>
      </c>
      <c r="M483" s="22">
        <v>3126</v>
      </c>
      <c r="N483" s="22">
        <v>3672</v>
      </c>
      <c r="O483" s="22">
        <v>5380</v>
      </c>
      <c r="P483" s="10">
        <f>SUM(D483:O483)</f>
        <v>231008</v>
      </c>
      <c r="Q483" s="10">
        <f>SUM(D483:F483)</f>
        <v>59147</v>
      </c>
      <c r="R483" s="10">
        <f>SUM(G483:I483)</f>
        <v>127490</v>
      </c>
      <c r="S483" s="10">
        <f>SUM(J483:L483)</f>
        <v>32193</v>
      </c>
      <c r="T483" s="10">
        <f>SUM(M483:O483)</f>
        <v>12178</v>
      </c>
    </row>
    <row r="484" spans="1:20" ht="15" customHeight="1" x14ac:dyDescent="0.15">
      <c r="B484" s="125"/>
      <c r="C484" s="33" t="s">
        <v>13</v>
      </c>
      <c r="D484" s="24">
        <v>6452</v>
      </c>
      <c r="E484" s="24">
        <v>32026</v>
      </c>
      <c r="F484" s="24">
        <v>26049</v>
      </c>
      <c r="G484" s="22">
        <v>48691</v>
      </c>
      <c r="H484" s="22">
        <v>53033</v>
      </c>
      <c r="I484" s="22">
        <v>32847</v>
      </c>
      <c r="J484" s="22">
        <v>25448</v>
      </c>
      <c r="K484" s="22">
        <v>5681</v>
      </c>
      <c r="L484" s="22">
        <v>3162</v>
      </c>
      <c r="M484" s="22">
        <v>3460</v>
      </c>
      <c r="N484" s="22">
        <v>3892</v>
      </c>
      <c r="O484" s="22">
        <v>5060</v>
      </c>
      <c r="P484" s="10">
        <f>SUM(D484:O484)</f>
        <v>245801</v>
      </c>
      <c r="Q484" s="10">
        <f>SUM(D484:F484)</f>
        <v>64527</v>
      </c>
      <c r="R484" s="10">
        <f>SUM(G484:I484)</f>
        <v>134571</v>
      </c>
      <c r="S484" s="10">
        <f>SUM(J484:L484)</f>
        <v>34291</v>
      </c>
      <c r="T484" s="10">
        <f>SUM(M484:O484)</f>
        <v>12412</v>
      </c>
    </row>
    <row r="485" spans="1:20" ht="15" customHeight="1" x14ac:dyDescent="0.15">
      <c r="B485" s="125"/>
      <c r="C485" s="33" t="s">
        <v>26</v>
      </c>
      <c r="D485" s="16">
        <v>4921</v>
      </c>
      <c r="E485" s="16">
        <v>29773</v>
      </c>
      <c r="F485" s="16">
        <v>21978</v>
      </c>
      <c r="G485" s="16">
        <v>44779</v>
      </c>
      <c r="H485" s="16">
        <v>50195</v>
      </c>
      <c r="I485" s="16">
        <v>30069</v>
      </c>
      <c r="J485" s="16">
        <v>23303</v>
      </c>
      <c r="K485" s="16">
        <v>5853</v>
      </c>
      <c r="L485" s="16">
        <v>3179</v>
      </c>
      <c r="M485" s="16">
        <v>2876</v>
      </c>
      <c r="N485" s="16">
        <v>8887</v>
      </c>
      <c r="O485" s="16">
        <v>9834</v>
      </c>
      <c r="P485" s="10">
        <f>SUM(D485:O485)</f>
        <v>235647</v>
      </c>
      <c r="Q485" s="10">
        <f>SUM(D485:F485)</f>
        <v>56672</v>
      </c>
      <c r="R485" s="10">
        <f>SUM(G485:I485)</f>
        <v>125043</v>
      </c>
      <c r="S485" s="10">
        <f>SUM(J485:L485)</f>
        <v>32335</v>
      </c>
      <c r="T485" s="10">
        <f>SUM(M485:O485)</f>
        <v>21597</v>
      </c>
    </row>
    <row r="486" spans="1:20" ht="15" customHeight="1" x14ac:dyDescent="0.2">
      <c r="A486" s="65" t="s">
        <v>32</v>
      </c>
      <c r="B486" s="125"/>
      <c r="C486" s="33" t="s">
        <v>28</v>
      </c>
      <c r="D486" s="23">
        <v>12643</v>
      </c>
      <c r="E486" s="23">
        <v>24513</v>
      </c>
      <c r="F486" s="23">
        <v>26677</v>
      </c>
      <c r="G486" s="23">
        <v>50386</v>
      </c>
      <c r="H486" s="23">
        <v>56486</v>
      </c>
      <c r="I486" s="23">
        <v>34604</v>
      </c>
      <c r="J486" s="23">
        <v>25525</v>
      </c>
      <c r="K486" s="23">
        <v>11924</v>
      </c>
      <c r="L486" s="23">
        <v>7625</v>
      </c>
      <c r="M486" s="23">
        <v>8237</v>
      </c>
      <c r="N486" s="23">
        <v>7456</v>
      </c>
      <c r="O486" s="23">
        <v>8631</v>
      </c>
      <c r="P486" s="10">
        <f>SUM(D486:O486)</f>
        <v>274707</v>
      </c>
      <c r="Q486" s="10">
        <f>SUM(D486:F486)</f>
        <v>63833</v>
      </c>
      <c r="R486" s="10">
        <f>SUM(G486:I486)</f>
        <v>141476</v>
      </c>
      <c r="S486" s="10">
        <f>SUM(J486:L486)</f>
        <v>45074</v>
      </c>
      <c r="T486" s="10">
        <f>SUM(M486:O486)</f>
        <v>24324</v>
      </c>
    </row>
    <row r="487" spans="1:20" ht="15" customHeight="1" x14ac:dyDescent="0.15">
      <c r="B487" s="125"/>
      <c r="C487" s="33" t="s">
        <v>29</v>
      </c>
      <c r="D487" s="11">
        <v>13250</v>
      </c>
      <c r="E487" s="11">
        <v>23820</v>
      </c>
      <c r="F487" s="11">
        <v>31066</v>
      </c>
      <c r="G487" s="11">
        <v>53881</v>
      </c>
      <c r="H487" s="11">
        <v>55396</v>
      </c>
      <c r="I487" s="11">
        <v>35582</v>
      </c>
      <c r="J487" s="11">
        <v>24616</v>
      </c>
      <c r="K487" s="11">
        <v>10615</v>
      </c>
      <c r="L487" s="11">
        <v>6702</v>
      </c>
      <c r="M487" s="11">
        <v>7436</v>
      </c>
      <c r="N487" s="11">
        <v>8040</v>
      </c>
      <c r="O487" s="11">
        <v>9130</v>
      </c>
      <c r="P487" s="38">
        <f>IF(D487*E487*F487*G487*H487*I487*J487*K487*L487*M487*N487*O487&gt;0,SUM(D487:O487),0)</f>
        <v>279534</v>
      </c>
      <c r="Q487" s="38">
        <f>IF(D487*E487*F487&gt;0,SUM(D487:F487),0)</f>
        <v>68136</v>
      </c>
      <c r="R487" s="38">
        <f>IF(G487*H487*I487&gt;0,SUM(G487:I487),0)</f>
        <v>144859</v>
      </c>
      <c r="S487" s="38">
        <f>IF(J487*K487*L487&gt;0,SUM(J487:L487),0)</f>
        <v>41933</v>
      </c>
      <c r="T487" s="38">
        <f>IF(M487*N487*O487&gt;0,SUM(M487:O487),0)</f>
        <v>24606</v>
      </c>
    </row>
    <row r="488" spans="1:20" ht="15" customHeight="1" x14ac:dyDescent="0.15">
      <c r="B488" s="125"/>
      <c r="C488" s="33" t="s">
        <v>30</v>
      </c>
      <c r="D488" s="11">
        <v>11357</v>
      </c>
      <c r="E488" s="11">
        <v>22678</v>
      </c>
      <c r="F488" s="11">
        <v>30947</v>
      </c>
      <c r="G488" s="11">
        <v>53137</v>
      </c>
      <c r="H488" s="11">
        <v>54155</v>
      </c>
      <c r="I488" s="11">
        <v>35615</v>
      </c>
      <c r="J488" s="11">
        <v>26873</v>
      </c>
      <c r="K488" s="11">
        <v>12283</v>
      </c>
      <c r="L488" s="11">
        <v>6682</v>
      </c>
      <c r="M488" s="11">
        <v>7072</v>
      </c>
      <c r="N488" s="11">
        <v>7082</v>
      </c>
      <c r="O488" s="11">
        <v>8333</v>
      </c>
      <c r="P488" s="38">
        <f>IF(D488*E488*F488*G488*H488*I488*J488*K488*L488*M488*N488*O488&gt;0,SUM(D488:O488),0)</f>
        <v>276214</v>
      </c>
      <c r="Q488" s="38">
        <f>IF(D488*E488*F488&gt;0,SUM(D488:F488),0)</f>
        <v>64982</v>
      </c>
      <c r="R488" s="38">
        <f>IF(G488*H488*I488&gt;0,SUM(G488:I488),0)</f>
        <v>142907</v>
      </c>
      <c r="S488" s="38">
        <f>IF(J488*K488*L488&gt;0,SUM(J488:L488),0)</f>
        <v>45838</v>
      </c>
      <c r="T488" s="38">
        <f>IF(M488*N488*O488&gt;0,SUM(M488:O488),0)</f>
        <v>22487</v>
      </c>
    </row>
    <row r="489" spans="1:20" ht="15" customHeight="1" x14ac:dyDescent="0.15">
      <c r="B489" s="125"/>
      <c r="C489" s="33" t="s">
        <v>31</v>
      </c>
      <c r="D489" s="11">
        <v>11060</v>
      </c>
      <c r="E489" s="11">
        <v>23697</v>
      </c>
      <c r="F489" s="11">
        <v>26628</v>
      </c>
      <c r="G489" s="11">
        <v>47681</v>
      </c>
      <c r="H489" s="11">
        <v>48890</v>
      </c>
      <c r="I489" s="11">
        <v>30877</v>
      </c>
      <c r="J489" s="11">
        <v>22227</v>
      </c>
      <c r="K489" s="11">
        <v>11852</v>
      </c>
      <c r="L489" s="11">
        <v>6628</v>
      </c>
      <c r="M489" s="11">
        <v>7145</v>
      </c>
      <c r="N489" s="11">
        <v>8210</v>
      </c>
      <c r="O489" s="11">
        <v>10506</v>
      </c>
      <c r="P489" s="38">
        <f>IF(D489*E489*F489*G489*H489*I489*J489*K489*L489*M489*N489*O489&gt;0,SUM(D489:O489),0)</f>
        <v>255401</v>
      </c>
      <c r="Q489" s="38">
        <f>IF(D489*E489*F489&gt;0,SUM(D489:F489),0)</f>
        <v>61385</v>
      </c>
      <c r="R489" s="38">
        <f>IF(G489*H489*I489&gt;0,SUM(G489:I489),0)</f>
        <v>127448</v>
      </c>
      <c r="S489" s="38">
        <f>IF(J489*K489*L489&gt;0,SUM(J489:L489),0)</f>
        <v>40707</v>
      </c>
      <c r="T489" s="38">
        <f>IF(M489*N489*O489&gt;0,SUM(M489:O489),0)</f>
        <v>25861</v>
      </c>
    </row>
    <row r="490" spans="1:20" ht="15" customHeight="1" x14ac:dyDescent="0.15">
      <c r="B490" s="125"/>
      <c r="C490" s="33" t="s">
        <v>34</v>
      </c>
      <c r="D490" s="11">
        <v>9759</v>
      </c>
      <c r="E490" s="11">
        <v>27629</v>
      </c>
      <c r="F490" s="11">
        <v>31648</v>
      </c>
      <c r="G490" s="11">
        <v>50653</v>
      </c>
      <c r="H490" s="11">
        <v>50881</v>
      </c>
      <c r="I490" s="11">
        <v>37052</v>
      </c>
      <c r="J490" s="11">
        <v>21779</v>
      </c>
      <c r="K490" s="11">
        <v>10919</v>
      </c>
      <c r="L490" s="11">
        <v>6681</v>
      </c>
      <c r="M490" s="11">
        <v>7130</v>
      </c>
      <c r="N490" s="11">
        <v>7827</v>
      </c>
      <c r="O490" s="11">
        <v>10033</v>
      </c>
      <c r="P490" s="38">
        <f>IF(D490*E490*F490*G490*H490*I490*J490*K490*L490*M490*N490*O490&gt;0,SUM(D490:O490),0)</f>
        <v>271991</v>
      </c>
      <c r="Q490" s="38">
        <f>IF(D490*E490*F490&gt;0,SUM(D490:F490),0)</f>
        <v>69036</v>
      </c>
      <c r="R490" s="38">
        <f>IF(G490*H490*I490&gt;0,SUM(G490:I490),0)</f>
        <v>138586</v>
      </c>
      <c r="S490" s="38">
        <f>IF(J490*K490*L490&gt;0,SUM(J490:L490),0)</f>
        <v>39379</v>
      </c>
      <c r="T490" s="38">
        <f>IF(M490*N490*O490&gt;0,SUM(M490:O490),0)</f>
        <v>24990</v>
      </c>
    </row>
    <row r="491" spans="1:20" ht="15" customHeight="1" x14ac:dyDescent="0.15">
      <c r="B491" s="125"/>
      <c r="C491" s="83" t="s">
        <v>35</v>
      </c>
      <c r="D491" s="40">
        <v>11562</v>
      </c>
      <c r="E491" s="40">
        <v>27155</v>
      </c>
      <c r="F491" s="40">
        <v>30197</v>
      </c>
      <c r="G491" s="40">
        <v>53120</v>
      </c>
      <c r="H491" s="40">
        <v>45927</v>
      </c>
      <c r="I491" s="40">
        <v>13304</v>
      </c>
      <c r="J491" s="40">
        <v>19890</v>
      </c>
      <c r="K491" s="40">
        <v>9361</v>
      </c>
      <c r="L491" s="40">
        <v>7647</v>
      </c>
      <c r="M491" s="40">
        <v>7870</v>
      </c>
      <c r="N491" s="40">
        <v>8689</v>
      </c>
      <c r="O491" s="40">
        <v>11352</v>
      </c>
      <c r="P491" s="38">
        <f>IF(D491*E491*F491*G491*H491*I491*J491*K491*L491*M491*N491*O491&gt;0,SUM(D491:O491),0)</f>
        <v>246074</v>
      </c>
      <c r="Q491" s="38">
        <f>IF(D491*E491*F491&gt;0,SUM(D491:F491),0)</f>
        <v>68914</v>
      </c>
      <c r="R491" s="38">
        <f>IF(G491*H491*I491&gt;0,SUM(G491:I491),0)</f>
        <v>112351</v>
      </c>
      <c r="S491" s="38">
        <f>IF(J491*K491*L491&gt;0,SUM(J491:L491),0)</f>
        <v>36898</v>
      </c>
      <c r="T491" s="38">
        <f>IF(M491*N491*O491&gt;0,SUM(M491:O491),0)</f>
        <v>27911</v>
      </c>
    </row>
    <row r="492" spans="1:20" ht="15" customHeight="1" x14ac:dyDescent="0.15">
      <c r="B492" s="125"/>
      <c r="C492" s="33" t="s">
        <v>36</v>
      </c>
      <c r="D492" s="40">
        <v>11363</v>
      </c>
      <c r="E492" s="40">
        <v>28626</v>
      </c>
      <c r="F492" s="40">
        <v>30258</v>
      </c>
      <c r="G492" s="40">
        <v>53248</v>
      </c>
      <c r="H492" s="40">
        <v>51041</v>
      </c>
      <c r="I492" s="40">
        <v>34118</v>
      </c>
      <c r="J492" s="40">
        <v>22926</v>
      </c>
      <c r="K492" s="40">
        <v>9298</v>
      </c>
      <c r="L492" s="40">
        <v>7841</v>
      </c>
      <c r="M492" s="40">
        <v>7342</v>
      </c>
      <c r="N492" s="40">
        <v>8368</v>
      </c>
      <c r="O492" s="40">
        <v>9889</v>
      </c>
      <c r="P492" s="38">
        <f t="shared" ref="P492:P493" si="755">IF(D492*E492*F492*G492*H492*I492*J492*K492*L492*M492*N492*O492&gt;0,SUM(D492:O492),0)</f>
        <v>274318</v>
      </c>
      <c r="Q492" s="38">
        <f t="shared" ref="Q492:Q493" si="756">IF(D492*E492*F492&gt;0,SUM(D492:F492),0)</f>
        <v>70247</v>
      </c>
      <c r="R492" s="38">
        <f t="shared" ref="R492:R493" si="757">IF(G492*H492*I492&gt;0,SUM(G492:I492),0)</f>
        <v>138407</v>
      </c>
      <c r="S492" s="38">
        <f t="shared" ref="S492:S493" si="758">IF(J492*K492*L492&gt;0,SUM(J492:L492),0)</f>
        <v>40065</v>
      </c>
      <c r="T492" s="38">
        <f t="shared" ref="T492:T493" si="759">IF(M492*N492*O492&gt;0,SUM(M492:O492),0)</f>
        <v>25599</v>
      </c>
    </row>
    <row r="493" spans="1:20" ht="15" customHeight="1" x14ac:dyDescent="0.15">
      <c r="B493" s="125"/>
      <c r="C493" s="33" t="s">
        <v>37</v>
      </c>
      <c r="D493" s="40">
        <v>13192</v>
      </c>
      <c r="E493" s="40">
        <v>24248</v>
      </c>
      <c r="F493" s="40">
        <v>31235</v>
      </c>
      <c r="G493" s="40">
        <v>49104</v>
      </c>
      <c r="H493" s="40">
        <v>48266</v>
      </c>
      <c r="I493" s="40">
        <v>26220</v>
      </c>
      <c r="J493" s="40">
        <v>21436</v>
      </c>
      <c r="K493" s="40">
        <v>10354</v>
      </c>
      <c r="L493" s="40">
        <v>7429</v>
      </c>
      <c r="M493" s="40">
        <v>7867</v>
      </c>
      <c r="N493" s="40">
        <v>8068</v>
      </c>
      <c r="O493" s="78">
        <v>10078</v>
      </c>
      <c r="P493" s="38">
        <f t="shared" si="755"/>
        <v>257497</v>
      </c>
      <c r="Q493" s="38">
        <f t="shared" si="756"/>
        <v>68675</v>
      </c>
      <c r="R493" s="38">
        <f t="shared" si="757"/>
        <v>123590</v>
      </c>
      <c r="S493" s="38">
        <f t="shared" si="758"/>
        <v>39219</v>
      </c>
      <c r="T493" s="38">
        <f t="shared" si="759"/>
        <v>26013</v>
      </c>
    </row>
    <row r="494" spans="1:20" ht="15" customHeight="1" x14ac:dyDescent="0.15">
      <c r="B494" s="125"/>
      <c r="C494" s="83" t="s">
        <v>38</v>
      </c>
      <c r="D494" s="40">
        <v>17055</v>
      </c>
      <c r="E494" s="40">
        <v>30727</v>
      </c>
      <c r="F494" s="40">
        <v>30141</v>
      </c>
      <c r="G494" s="40">
        <v>50425</v>
      </c>
      <c r="H494" s="40">
        <v>53154</v>
      </c>
      <c r="I494" s="40">
        <v>37045</v>
      </c>
      <c r="J494" s="40">
        <v>24071</v>
      </c>
      <c r="K494" s="40">
        <v>11007</v>
      </c>
      <c r="L494" s="40">
        <v>7097</v>
      </c>
      <c r="M494" s="40">
        <v>7843</v>
      </c>
      <c r="N494" s="40">
        <v>7480</v>
      </c>
      <c r="O494" s="40">
        <v>7590</v>
      </c>
      <c r="P494" s="38">
        <f t="shared" ref="P494" si="760">IF(D494*E494*F494*G494*H494*I494*J494*K494*L494*M494*N494*O494&gt;0,SUM(D494:O494),0)</f>
        <v>283635</v>
      </c>
      <c r="Q494" s="38">
        <f t="shared" ref="Q494" si="761">IF(D494*E494*F494&gt;0,SUM(D494:F494),0)</f>
        <v>77923</v>
      </c>
      <c r="R494" s="38">
        <f t="shared" ref="R494" si="762">IF(G494*H494*I494&gt;0,SUM(G494:I494),0)</f>
        <v>140624</v>
      </c>
      <c r="S494" s="38">
        <f t="shared" ref="S494" si="763">IF(J494*K494*L494&gt;0,SUM(J494:L494),0)</f>
        <v>42175</v>
      </c>
      <c r="T494" s="38">
        <f t="shared" ref="T494" si="764">IF(M494*N494*O494&gt;0,SUM(M494:O494),0)</f>
        <v>22913</v>
      </c>
    </row>
    <row r="495" spans="1:20" ht="15" customHeight="1" x14ac:dyDescent="0.15">
      <c r="B495" s="125"/>
      <c r="C495" s="83" t="s">
        <v>41</v>
      </c>
      <c r="D495" s="40">
        <v>5612</v>
      </c>
      <c r="E495" s="40">
        <v>3700</v>
      </c>
      <c r="F495" s="40">
        <v>12375</v>
      </c>
      <c r="G495" s="40">
        <v>35201</v>
      </c>
      <c r="H495" s="40">
        <v>37900</v>
      </c>
      <c r="I495" s="40">
        <v>29626</v>
      </c>
      <c r="J495" s="40">
        <v>25455</v>
      </c>
      <c r="K495" s="40">
        <v>9656</v>
      </c>
      <c r="L495" s="40">
        <v>5078</v>
      </c>
      <c r="M495" s="40">
        <v>4943</v>
      </c>
      <c r="N495" s="40">
        <v>6045</v>
      </c>
      <c r="O495" s="40">
        <v>8501</v>
      </c>
      <c r="P495" s="38">
        <f t="shared" ref="P495:P497" si="765">IF(D495*E495*F495*G495*H495*I495*J495*K495*L495*M495*N495*O495&gt;0,SUM(D495:O495),0)</f>
        <v>184092</v>
      </c>
      <c r="Q495" s="38">
        <f t="shared" ref="Q495" si="766">IF(D495*E495*F495&gt;0,SUM(D495:F495),0)</f>
        <v>21687</v>
      </c>
      <c r="R495" s="38">
        <f t="shared" ref="R495" si="767">IF(G495*H495*I495&gt;0,SUM(G495:I495),0)</f>
        <v>102727</v>
      </c>
      <c r="S495" s="38">
        <f t="shared" ref="S495:T496" si="768">IF(J495*K495*L495&gt;0,SUM(J495:L495),0)</f>
        <v>40189</v>
      </c>
      <c r="T495" s="38">
        <f t="shared" ref="T495" si="769">IF(M495*N495*O495&gt;0,SUM(M495:O495),0)</f>
        <v>19489</v>
      </c>
    </row>
    <row r="496" spans="1:20" ht="15" customHeight="1" x14ac:dyDescent="0.15">
      <c r="B496" s="125"/>
      <c r="C496" s="83" t="s">
        <v>42</v>
      </c>
      <c r="D496" s="40">
        <v>9346</v>
      </c>
      <c r="E496" s="40">
        <v>12506</v>
      </c>
      <c r="F496" s="40">
        <v>13718</v>
      </c>
      <c r="G496" s="40">
        <v>36906</v>
      </c>
      <c r="H496" s="40">
        <v>33897</v>
      </c>
      <c r="I496" s="40">
        <v>19031</v>
      </c>
      <c r="J496" s="105">
        <v>18882</v>
      </c>
      <c r="K496" s="105">
        <v>9690</v>
      </c>
      <c r="L496" s="40">
        <v>6729</v>
      </c>
      <c r="M496" s="40">
        <v>6549</v>
      </c>
      <c r="N496" s="40">
        <v>5685</v>
      </c>
      <c r="O496" s="40">
        <v>8079</v>
      </c>
      <c r="P496" s="38">
        <f t="shared" si="765"/>
        <v>181018</v>
      </c>
      <c r="Q496" s="38">
        <f>IF(D496*E496*F496&gt;0,SUM(D496:F496),0)</f>
        <v>35570</v>
      </c>
      <c r="R496" s="38">
        <f>IF(G496*H496*I496&gt;0,SUM(G496:I496),0)</f>
        <v>89834</v>
      </c>
      <c r="S496" s="38">
        <f t="shared" si="768"/>
        <v>35301</v>
      </c>
      <c r="T496" s="38">
        <f t="shared" si="768"/>
        <v>22968</v>
      </c>
    </row>
    <row r="497" spans="2:20" ht="15" customHeight="1" x14ac:dyDescent="0.15">
      <c r="B497" s="125"/>
      <c r="C497" s="83" t="s">
        <v>90</v>
      </c>
      <c r="D497" s="105">
        <v>13722</v>
      </c>
      <c r="E497" s="105">
        <v>28634</v>
      </c>
      <c r="F497" s="105">
        <v>30112</v>
      </c>
      <c r="G497" s="105">
        <v>49411</v>
      </c>
      <c r="H497" s="105">
        <v>41009</v>
      </c>
      <c r="I497" s="105">
        <v>29780</v>
      </c>
      <c r="J497" s="105">
        <v>24733</v>
      </c>
      <c r="K497" s="105">
        <v>10495</v>
      </c>
      <c r="L497" s="122">
        <v>6431</v>
      </c>
      <c r="M497" s="78">
        <v>6623</v>
      </c>
      <c r="N497" s="78">
        <v>6898</v>
      </c>
      <c r="O497" s="78">
        <v>11258</v>
      </c>
      <c r="P497" s="38">
        <f t="shared" si="765"/>
        <v>259106</v>
      </c>
      <c r="Q497" s="38">
        <f t="shared" ref="Q497" si="770">IF(D497*E497*F497&gt;0,SUM(D497:F497),0)</f>
        <v>72468</v>
      </c>
      <c r="R497" s="38">
        <f>IF(G497*H497*I497&gt;0,SUM(G497:I497),0)</f>
        <v>120200</v>
      </c>
      <c r="S497" s="38">
        <f>IF(J497*K497*L497&gt;0,SUM(J497:L497),0)</f>
        <v>41659</v>
      </c>
      <c r="T497" s="38">
        <f>IF(M497*N497*O497&gt;0,SUM(M497:O497),0)</f>
        <v>24779</v>
      </c>
    </row>
    <row r="498" spans="2:20" ht="15" customHeight="1" x14ac:dyDescent="0.15">
      <c r="B498" s="125"/>
      <c r="C498" s="83" t="s">
        <v>93</v>
      </c>
      <c r="D498" s="12">
        <f>IF(D497&gt;0,D497/D496," ")</f>
        <v>1.4682216991226194</v>
      </c>
      <c r="E498" s="12">
        <f t="shared" ref="E498:O498" si="771">IF(E497&gt;0,E497/E496," ")</f>
        <v>2.2896209819286741</v>
      </c>
      <c r="F498" s="12">
        <f t="shared" si="771"/>
        <v>2.1950721679545122</v>
      </c>
      <c r="G498" s="12">
        <f t="shared" si="771"/>
        <v>1.3388337939630413</v>
      </c>
      <c r="H498" s="12">
        <f t="shared" si="771"/>
        <v>1.2098120777649939</v>
      </c>
      <c r="I498" s="12">
        <f t="shared" si="771"/>
        <v>1.5648153013504282</v>
      </c>
      <c r="J498" s="12">
        <f t="shared" si="771"/>
        <v>1.3098718356106345</v>
      </c>
      <c r="K498" s="12">
        <f t="shared" si="771"/>
        <v>1.0830753353973168</v>
      </c>
      <c r="L498" s="12">
        <f t="shared" si="771"/>
        <v>0.95571407341358305</v>
      </c>
      <c r="M498" s="12">
        <f t="shared" si="771"/>
        <v>1.0112994350282485</v>
      </c>
      <c r="N498" s="12">
        <f t="shared" si="771"/>
        <v>1.213368513632366</v>
      </c>
      <c r="O498" s="12">
        <f t="shared" si="771"/>
        <v>1.3934892932293601</v>
      </c>
      <c r="P498" s="12">
        <f t="shared" ref="P498" si="772">IF(P497&gt;0,P497/P496," ")</f>
        <v>1.4313825144460772</v>
      </c>
      <c r="Q498" s="12">
        <f>IF(Q497&gt;0,Q497/Q496," ")</f>
        <v>2.037334832724206</v>
      </c>
      <c r="R498" s="12">
        <f t="shared" ref="R498:T498" si="773">IF(R497&gt;0,R497/R496," ")</f>
        <v>1.338023465503039</v>
      </c>
      <c r="S498" s="12">
        <f t="shared" si="773"/>
        <v>1.1801082122319482</v>
      </c>
      <c r="T498" s="12">
        <f t="shared" si="773"/>
        <v>1.0788488331591779</v>
      </c>
    </row>
    <row r="499" spans="2:20" ht="15" customHeight="1" x14ac:dyDescent="0.15">
      <c r="B499" s="125"/>
      <c r="C499" s="83" t="s">
        <v>96</v>
      </c>
      <c r="D499" s="12">
        <f>IF(D497&gt;0,D497/D495," ")</f>
        <v>2.4451176051318604</v>
      </c>
      <c r="E499" s="12">
        <f t="shared" ref="E499:O499" si="774">IF(E497&gt;0,E497/E495," ")</f>
        <v>7.7389189189189187</v>
      </c>
      <c r="F499" s="12">
        <f t="shared" si="774"/>
        <v>2.4332929292929295</v>
      </c>
      <c r="G499" s="12">
        <f t="shared" si="774"/>
        <v>1.4036817135876822</v>
      </c>
      <c r="H499" s="12">
        <f t="shared" si="774"/>
        <v>1.0820316622691293</v>
      </c>
      <c r="I499" s="12">
        <f t="shared" si="774"/>
        <v>1.0051981367717546</v>
      </c>
      <c r="J499" s="12">
        <f t="shared" si="774"/>
        <v>0.97163622078177181</v>
      </c>
      <c r="K499" s="12">
        <f t="shared" si="774"/>
        <v>1.0868889809444904</v>
      </c>
      <c r="L499" s="12">
        <f t="shared" si="774"/>
        <v>1.2664434816857031</v>
      </c>
      <c r="M499" s="12">
        <f t="shared" si="774"/>
        <v>1.3398745700991301</v>
      </c>
      <c r="N499" s="12">
        <f t="shared" si="774"/>
        <v>1.1411083540115798</v>
      </c>
      <c r="O499" s="12">
        <f t="shared" si="774"/>
        <v>1.3243147864957063</v>
      </c>
      <c r="P499" s="12">
        <f t="shared" ref="P499" si="775">IF(P497&gt;0,P497/P495," ")</f>
        <v>1.4074810420876518</v>
      </c>
      <c r="Q499" s="12">
        <f>IF(Q497&gt;0,Q497/Q495," ")</f>
        <v>3.3415410153548208</v>
      </c>
      <c r="R499" s="12">
        <f t="shared" ref="R499:S499" si="776">IF(R497&gt;0,R497/R495," ")</f>
        <v>1.1700916020131027</v>
      </c>
      <c r="S499" s="12">
        <f t="shared" si="776"/>
        <v>1.0365771728582447</v>
      </c>
      <c r="T499" s="12">
        <f>IF(T497&gt;0,T497/T495," ")</f>
        <v>1.2714351685566216</v>
      </c>
    </row>
    <row r="500" spans="2:20" ht="15" customHeight="1" x14ac:dyDescent="0.15">
      <c r="B500" s="125"/>
      <c r="C500" s="60" t="s">
        <v>98</v>
      </c>
      <c r="D500" s="12">
        <f>IF(D497&gt;0,D497/D494," ")</f>
        <v>0.80457343887423038</v>
      </c>
      <c r="E500" s="12">
        <f t="shared" ref="E500:O500" si="777">IF(E497&gt;0,E497/E494," ")</f>
        <v>0.93188401080482963</v>
      </c>
      <c r="F500" s="12">
        <f t="shared" si="777"/>
        <v>0.99903785541289269</v>
      </c>
      <c r="G500" s="12">
        <f t="shared" si="777"/>
        <v>0.97989092711948433</v>
      </c>
      <c r="H500" s="12">
        <f t="shared" si="777"/>
        <v>0.77151296233585431</v>
      </c>
      <c r="I500" s="12">
        <f t="shared" si="777"/>
        <v>0.80388716425968421</v>
      </c>
      <c r="J500" s="12">
        <f t="shared" si="777"/>
        <v>1.0275019733289019</v>
      </c>
      <c r="K500" s="12">
        <f t="shared" si="777"/>
        <v>0.95348414645225765</v>
      </c>
      <c r="L500" s="12">
        <f t="shared" si="777"/>
        <v>0.90615753135127519</v>
      </c>
      <c r="M500" s="12">
        <f t="shared" si="777"/>
        <v>0.84444727782736195</v>
      </c>
      <c r="N500" s="12">
        <f t="shared" si="777"/>
        <v>0.922192513368984</v>
      </c>
      <c r="O500" s="12">
        <f t="shared" si="777"/>
        <v>1.4832674571805007</v>
      </c>
      <c r="P500" s="12">
        <f t="shared" ref="P500" si="778">IF(P497&gt;0,P497/P494," ")</f>
        <v>0.91351913550866426</v>
      </c>
      <c r="Q500" s="12">
        <f>IF(Q497&gt;0,Q497/Q494," ")</f>
        <v>0.92999499505922512</v>
      </c>
      <c r="R500" s="12">
        <f t="shared" ref="R500" si="779">IF(R497&gt;0,R497/R494," ")</f>
        <v>0.85476163386050741</v>
      </c>
      <c r="S500" s="12">
        <f>IF(S497&gt;0,S497/S494," ")</f>
        <v>0.98776526378186125</v>
      </c>
      <c r="T500" s="12">
        <f t="shared" ref="T500" si="780">IF(T497&gt;0,T497/T494," ")</f>
        <v>1.081438484703007</v>
      </c>
    </row>
    <row r="501" spans="2:20" ht="15" customHeight="1" x14ac:dyDescent="0.15">
      <c r="B501" s="61"/>
      <c r="C501" s="59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2:20" ht="15" customHeight="1" x14ac:dyDescent="0.15">
      <c r="B502" s="125" t="s">
        <v>89</v>
      </c>
      <c r="C502" s="33" t="s">
        <v>0</v>
      </c>
      <c r="D502" s="14" t="s">
        <v>1</v>
      </c>
      <c r="E502" s="14" t="s">
        <v>2</v>
      </c>
      <c r="F502" s="14" t="s">
        <v>3</v>
      </c>
      <c r="G502" s="14" t="s">
        <v>4</v>
      </c>
      <c r="H502" s="14" t="s">
        <v>5</v>
      </c>
      <c r="I502" s="14" t="s">
        <v>6</v>
      </c>
      <c r="J502" s="14" t="s">
        <v>7</v>
      </c>
      <c r="K502" s="14" t="s">
        <v>8</v>
      </c>
      <c r="L502" s="14" t="s">
        <v>9</v>
      </c>
      <c r="M502" s="14" t="s">
        <v>10</v>
      </c>
      <c r="N502" s="14" t="s">
        <v>11</v>
      </c>
      <c r="O502" s="14" t="s">
        <v>12</v>
      </c>
      <c r="P502" s="74" t="s">
        <v>21</v>
      </c>
      <c r="Q502" s="74" t="s">
        <v>22</v>
      </c>
      <c r="R502" s="74" t="s">
        <v>23</v>
      </c>
      <c r="S502" s="74" t="s">
        <v>24</v>
      </c>
      <c r="T502" s="74" t="s">
        <v>25</v>
      </c>
    </row>
    <row r="503" spans="2:20" ht="15" customHeight="1" x14ac:dyDescent="0.15">
      <c r="B503" s="125"/>
      <c r="C503" s="84" t="s">
        <v>27</v>
      </c>
      <c r="D503" s="24">
        <v>10008</v>
      </c>
      <c r="E503" s="24">
        <v>20031</v>
      </c>
      <c r="F503" s="24">
        <v>22624</v>
      </c>
      <c r="G503" s="22">
        <v>27737</v>
      </c>
      <c r="H503" s="22">
        <v>27950</v>
      </c>
      <c r="I503" s="22">
        <v>22396</v>
      </c>
      <c r="J503" s="22">
        <v>21241</v>
      </c>
      <c r="K503" s="22">
        <v>7948</v>
      </c>
      <c r="L503" s="22">
        <v>4433</v>
      </c>
      <c r="M503" s="22">
        <v>3575</v>
      </c>
      <c r="N503" s="22">
        <v>3884</v>
      </c>
      <c r="O503" s="22">
        <v>4025</v>
      </c>
      <c r="P503" s="10">
        <f>SUM(D503:O503)</f>
        <v>175852</v>
      </c>
      <c r="Q503" s="10">
        <f>SUM(D503:F503)</f>
        <v>52663</v>
      </c>
      <c r="R503" s="10">
        <f>SUM(G503:I503)</f>
        <v>78083</v>
      </c>
      <c r="S503" s="10">
        <f>SUM(J503:L503)</f>
        <v>33622</v>
      </c>
      <c r="T503" s="10">
        <f>SUM(M503:O503)</f>
        <v>11484</v>
      </c>
    </row>
    <row r="504" spans="2:20" ht="15" customHeight="1" x14ac:dyDescent="0.15">
      <c r="B504" s="125"/>
      <c r="C504" s="33" t="s">
        <v>13</v>
      </c>
      <c r="D504" s="24">
        <v>7074</v>
      </c>
      <c r="E504" s="24">
        <v>21520</v>
      </c>
      <c r="F504" s="24">
        <v>22668</v>
      </c>
      <c r="G504" s="22">
        <v>27118</v>
      </c>
      <c r="H504" s="22">
        <v>31774</v>
      </c>
      <c r="I504" s="22">
        <v>27097</v>
      </c>
      <c r="J504" s="22">
        <v>17655</v>
      </c>
      <c r="K504" s="22">
        <v>7027</v>
      </c>
      <c r="L504" s="22">
        <v>4005</v>
      </c>
      <c r="M504" s="22">
        <v>2865</v>
      </c>
      <c r="N504" s="22">
        <v>2929</v>
      </c>
      <c r="O504" s="22">
        <v>3167</v>
      </c>
      <c r="P504" s="10">
        <f>SUM(D504:O504)</f>
        <v>174899</v>
      </c>
      <c r="Q504" s="10">
        <f>SUM(D504:F504)</f>
        <v>51262</v>
      </c>
      <c r="R504" s="10">
        <f>SUM(G504:I504)</f>
        <v>85989</v>
      </c>
      <c r="S504" s="10">
        <f>SUM(J504:L504)</f>
        <v>28687</v>
      </c>
      <c r="T504" s="10">
        <f>SUM(M504:O504)</f>
        <v>8961</v>
      </c>
    </row>
    <row r="505" spans="2:20" ht="15" customHeight="1" x14ac:dyDescent="0.15">
      <c r="B505" s="125"/>
      <c r="C505" s="33" t="s">
        <v>26</v>
      </c>
      <c r="D505" s="16">
        <v>4863</v>
      </c>
      <c r="E505" s="16">
        <v>26016</v>
      </c>
      <c r="F505" s="16">
        <v>22160</v>
      </c>
      <c r="G505" s="16">
        <v>26198</v>
      </c>
      <c r="H505" s="16">
        <v>29176</v>
      </c>
      <c r="I505" s="16">
        <v>26434</v>
      </c>
      <c r="J505" s="16">
        <v>18567</v>
      </c>
      <c r="K505" s="16">
        <v>7275</v>
      </c>
      <c r="L505" s="16">
        <v>3379</v>
      </c>
      <c r="M505" s="16">
        <v>2379</v>
      </c>
      <c r="N505" s="16">
        <v>2013</v>
      </c>
      <c r="O505" s="16">
        <v>2547</v>
      </c>
      <c r="P505" s="10">
        <f>SUM(D505:O505)</f>
        <v>171007</v>
      </c>
      <c r="Q505" s="10">
        <f>SUM(D505:F505)</f>
        <v>53039</v>
      </c>
      <c r="R505" s="10">
        <f>SUM(G505:I505)</f>
        <v>81808</v>
      </c>
      <c r="S505" s="10">
        <f>SUM(J505:L505)</f>
        <v>29221</v>
      </c>
      <c r="T505" s="10">
        <f>SUM(M505:O505)</f>
        <v>6939</v>
      </c>
    </row>
    <row r="506" spans="2:20" ht="15" customHeight="1" x14ac:dyDescent="0.15">
      <c r="B506" s="125"/>
      <c r="C506" s="33" t="s">
        <v>28</v>
      </c>
      <c r="D506" s="25">
        <v>4224</v>
      </c>
      <c r="E506" s="23">
        <v>20555</v>
      </c>
      <c r="F506" s="23">
        <v>19929</v>
      </c>
      <c r="G506" s="23">
        <v>30412</v>
      </c>
      <c r="H506" s="23">
        <v>33841</v>
      </c>
      <c r="I506" s="23">
        <v>21762</v>
      </c>
      <c r="J506" s="23">
        <v>17656</v>
      </c>
      <c r="K506" s="23">
        <v>9005</v>
      </c>
      <c r="L506" s="23">
        <v>3556</v>
      </c>
      <c r="M506" s="23">
        <v>2228</v>
      </c>
      <c r="N506" s="23">
        <v>1765</v>
      </c>
      <c r="O506" s="23">
        <v>2032</v>
      </c>
      <c r="P506" s="10">
        <f>SUM(D506:O506)</f>
        <v>166965</v>
      </c>
      <c r="Q506" s="10">
        <f>SUM(D506:F506)</f>
        <v>44708</v>
      </c>
      <c r="R506" s="10">
        <f>SUM(G506:I506)</f>
        <v>86015</v>
      </c>
      <c r="S506" s="10">
        <f>SUM(J506:L506)</f>
        <v>30217</v>
      </c>
      <c r="T506" s="10">
        <f>SUM(M506:O506)</f>
        <v>6025</v>
      </c>
    </row>
    <row r="507" spans="2:20" ht="15" customHeight="1" x14ac:dyDescent="0.15">
      <c r="B507" s="125"/>
      <c r="C507" s="33" t="s">
        <v>29</v>
      </c>
      <c r="D507" s="11">
        <v>5474</v>
      </c>
      <c r="E507" s="11">
        <v>22999</v>
      </c>
      <c r="F507" s="11">
        <v>23704</v>
      </c>
      <c r="G507" s="11">
        <v>33199</v>
      </c>
      <c r="H507" s="11">
        <v>36932</v>
      </c>
      <c r="I507" s="11">
        <v>24276</v>
      </c>
      <c r="J507" s="11">
        <v>20234</v>
      </c>
      <c r="K507" s="11">
        <v>9059</v>
      </c>
      <c r="L507" s="11">
        <v>3272</v>
      </c>
      <c r="M507" s="11">
        <v>2006</v>
      </c>
      <c r="N507" s="11">
        <v>1737</v>
      </c>
      <c r="O507" s="11">
        <v>1912</v>
      </c>
      <c r="P507" s="38">
        <f>IF(D507*E507*F507*G507*H507*I507*J507*K507*L507*M507*N507*O507&gt;0,SUM(D507:O507),0)</f>
        <v>184804</v>
      </c>
      <c r="Q507" s="38">
        <f>IF(D507*E507*F507&gt;0,SUM(D507:F507),0)</f>
        <v>52177</v>
      </c>
      <c r="R507" s="38">
        <f>IF(G507*H507*I507&gt;0,SUM(G507:I507),0)</f>
        <v>94407</v>
      </c>
      <c r="S507" s="38">
        <f>IF(J507*K507*L507&gt;0,SUM(J507:L507),0)</f>
        <v>32565</v>
      </c>
      <c r="T507" s="38">
        <f>IF(M507*N507*O507&gt;0,SUM(M507:O507),0)</f>
        <v>5655</v>
      </c>
    </row>
    <row r="508" spans="2:20" ht="15" customHeight="1" x14ac:dyDescent="0.15">
      <c r="B508" s="125"/>
      <c r="C508" s="33" t="s">
        <v>30</v>
      </c>
      <c r="D508" s="11">
        <v>5012</v>
      </c>
      <c r="E508" s="11">
        <v>23719</v>
      </c>
      <c r="F508" s="11">
        <v>25984</v>
      </c>
      <c r="G508" s="11">
        <v>27671</v>
      </c>
      <c r="H508" s="11">
        <v>29142</v>
      </c>
      <c r="I508" s="11">
        <v>20818</v>
      </c>
      <c r="J508" s="11">
        <v>17489</v>
      </c>
      <c r="K508" s="11">
        <v>8654</v>
      </c>
      <c r="L508" s="11">
        <v>3606</v>
      </c>
      <c r="M508" s="11">
        <v>1072</v>
      </c>
      <c r="N508" s="11">
        <v>1329</v>
      </c>
      <c r="O508" s="11">
        <v>1668</v>
      </c>
      <c r="P508" s="38">
        <f>IF(D508*E508*F508*G508*H508*I508*J508*K508*L508*M508*N508*O508&gt;0,SUM(D508:O508),0)</f>
        <v>166164</v>
      </c>
      <c r="Q508" s="38">
        <f>IF(D508*E508*F508&gt;0,SUM(D508:F508),0)</f>
        <v>54715</v>
      </c>
      <c r="R508" s="38">
        <f>IF(G508*H508*I508&gt;0,SUM(G508:I508),0)</f>
        <v>77631</v>
      </c>
      <c r="S508" s="38">
        <f>IF(J508*K508*L508&gt;0,SUM(J508:L508),0)</f>
        <v>29749</v>
      </c>
      <c r="T508" s="38">
        <f>IF(M508*N508*O508&gt;0,SUM(M508:O508),0)</f>
        <v>4069</v>
      </c>
    </row>
    <row r="509" spans="2:20" ht="15" customHeight="1" x14ac:dyDescent="0.15">
      <c r="B509" s="125"/>
      <c r="C509" s="33" t="s">
        <v>31</v>
      </c>
      <c r="D509" s="11">
        <v>4164</v>
      </c>
      <c r="E509" s="11">
        <v>21414</v>
      </c>
      <c r="F509" s="11">
        <v>21990</v>
      </c>
      <c r="G509" s="11">
        <v>26769</v>
      </c>
      <c r="H509" s="11">
        <v>28958</v>
      </c>
      <c r="I509" s="11">
        <v>20096</v>
      </c>
      <c r="J509" s="11">
        <v>15622</v>
      </c>
      <c r="K509" s="11">
        <v>9681</v>
      </c>
      <c r="L509" s="11">
        <v>3476</v>
      </c>
      <c r="M509" s="11">
        <v>1687</v>
      </c>
      <c r="N509" s="11">
        <v>1708</v>
      </c>
      <c r="O509" s="11">
        <v>2139</v>
      </c>
      <c r="P509" s="38">
        <f>IF(D509*E509*F509*G509*H509*I509*J509*K509*L509*M509*N509*O509&gt;0,SUM(D509:O509),0)</f>
        <v>157704</v>
      </c>
      <c r="Q509" s="38">
        <f>IF(D509*E509*F509&gt;0,SUM(D509:F509),0)</f>
        <v>47568</v>
      </c>
      <c r="R509" s="38">
        <f>IF(G509*H509*I509&gt;0,SUM(G509:I509),0)</f>
        <v>75823</v>
      </c>
      <c r="S509" s="38">
        <f>IF(J509*K509*L509&gt;0,SUM(J509:L509),0)</f>
        <v>28779</v>
      </c>
      <c r="T509" s="38">
        <f>IF(M509*N509*O509&gt;0,SUM(M509:O509),0)</f>
        <v>5534</v>
      </c>
    </row>
    <row r="510" spans="2:20" ht="15" customHeight="1" x14ac:dyDescent="0.15">
      <c r="B510" s="125"/>
      <c r="C510" s="33" t="s">
        <v>34</v>
      </c>
      <c r="D510" s="11">
        <v>2921</v>
      </c>
      <c r="E510" s="11">
        <v>18277</v>
      </c>
      <c r="F510" s="11">
        <v>17602</v>
      </c>
      <c r="G510" s="11">
        <v>21449</v>
      </c>
      <c r="H510" s="11">
        <v>24249</v>
      </c>
      <c r="I510" s="11">
        <v>15935</v>
      </c>
      <c r="J510" s="11">
        <v>11261</v>
      </c>
      <c r="K510" s="11">
        <v>8022</v>
      </c>
      <c r="L510" s="11">
        <v>4864</v>
      </c>
      <c r="M510" s="11">
        <v>1704</v>
      </c>
      <c r="N510" s="11">
        <v>1607</v>
      </c>
      <c r="O510" s="11">
        <v>1988</v>
      </c>
      <c r="P510" s="38">
        <f>IF(D510*E510*F510*G510*H510*I510*J510*K510*L510*M510*N510*O510&gt;0,SUM(D510:O510),0)</f>
        <v>129879</v>
      </c>
      <c r="Q510" s="38">
        <f>IF(D510*E510*F510&gt;0,SUM(D510:F510),0)</f>
        <v>38800</v>
      </c>
      <c r="R510" s="38">
        <f>IF(G510*H510*I510&gt;0,SUM(G510:I510),0)</f>
        <v>61633</v>
      </c>
      <c r="S510" s="38">
        <f>IF(J510*K510*L510&gt;0,SUM(J510:L510),0)</f>
        <v>24147</v>
      </c>
      <c r="T510" s="38">
        <f>IF(M510*N510*O510&gt;0,SUM(M510:O510),0)</f>
        <v>5299</v>
      </c>
    </row>
    <row r="511" spans="2:20" ht="15" customHeight="1" x14ac:dyDescent="0.15">
      <c r="B511" s="125"/>
      <c r="C511" s="83" t="s">
        <v>35</v>
      </c>
      <c r="D511" s="40">
        <v>3265</v>
      </c>
      <c r="E511" s="40">
        <v>17345</v>
      </c>
      <c r="F511" s="40">
        <v>16720</v>
      </c>
      <c r="G511" s="40">
        <v>23639</v>
      </c>
      <c r="H511" s="40">
        <v>25718</v>
      </c>
      <c r="I511" s="40">
        <v>15733</v>
      </c>
      <c r="J511" s="40">
        <v>13086</v>
      </c>
      <c r="K511" s="40">
        <v>6389</v>
      </c>
      <c r="L511" s="40">
        <v>4384</v>
      </c>
      <c r="M511" s="40">
        <v>2077</v>
      </c>
      <c r="N511" s="40">
        <v>2114</v>
      </c>
      <c r="O511" s="40">
        <v>2287</v>
      </c>
      <c r="P511" s="38">
        <f>IF(D511*E511*F511*G511*H511*I511*J511*K511*L511*M511*N511*O511&gt;0,SUM(D511:O511),0)</f>
        <v>132757</v>
      </c>
      <c r="Q511" s="38">
        <f>IF(D511*E511*F511&gt;0,SUM(D511:F511),0)</f>
        <v>37330</v>
      </c>
      <c r="R511" s="38">
        <f>IF(G511*H511*I511&gt;0,SUM(G511:I511),0)</f>
        <v>65090</v>
      </c>
      <c r="S511" s="38">
        <f>IF(J511*K511*L511&gt;0,SUM(J511:L511),0)</f>
        <v>23859</v>
      </c>
      <c r="T511" s="38">
        <f>IF(M511*N511*O511&gt;0,SUM(M511:O511),0)</f>
        <v>6478</v>
      </c>
    </row>
    <row r="512" spans="2:20" ht="15" customHeight="1" x14ac:dyDescent="0.15">
      <c r="B512" s="125"/>
      <c r="C512" s="33" t="s">
        <v>36</v>
      </c>
      <c r="D512" s="40">
        <v>4316</v>
      </c>
      <c r="E512" s="40">
        <v>18670</v>
      </c>
      <c r="F512" s="40">
        <v>16405</v>
      </c>
      <c r="G512" s="40">
        <v>22768</v>
      </c>
      <c r="H512" s="40">
        <v>26102</v>
      </c>
      <c r="I512" s="40">
        <v>17653</v>
      </c>
      <c r="J512" s="40">
        <v>15060</v>
      </c>
      <c r="K512" s="40">
        <v>4367</v>
      </c>
      <c r="L512" s="40">
        <v>2838</v>
      </c>
      <c r="M512" s="40">
        <v>1922</v>
      </c>
      <c r="N512" s="40">
        <v>1975</v>
      </c>
      <c r="O512" s="40">
        <v>2197</v>
      </c>
      <c r="P512" s="38">
        <f t="shared" ref="P512:P513" si="781">IF(D512*E512*F512*G512*H512*I512*J512*K512*L512*M512*N512*O512&gt;0,SUM(D512:O512),0)</f>
        <v>134273</v>
      </c>
      <c r="Q512" s="38">
        <f t="shared" ref="Q512:Q513" si="782">IF(D512*E512*F512&gt;0,SUM(D512:F512),0)</f>
        <v>39391</v>
      </c>
      <c r="R512" s="38">
        <f t="shared" ref="R512:R513" si="783">IF(G512*H512*I512&gt;0,SUM(G512:I512),0)</f>
        <v>66523</v>
      </c>
      <c r="S512" s="38">
        <f t="shared" ref="S512:S513" si="784">IF(J512*K512*L512&gt;0,SUM(J512:L512),0)</f>
        <v>22265</v>
      </c>
      <c r="T512" s="38">
        <f t="shared" ref="T512:T513" si="785">IF(M512*N512*O512&gt;0,SUM(M512:O512),0)</f>
        <v>6094</v>
      </c>
    </row>
    <row r="513" spans="1:20" ht="15" customHeight="1" x14ac:dyDescent="0.15">
      <c r="B513" s="125"/>
      <c r="C513" s="33" t="s">
        <v>37</v>
      </c>
      <c r="D513" s="40">
        <v>5395</v>
      </c>
      <c r="E513" s="40">
        <v>18142</v>
      </c>
      <c r="F513" s="40">
        <v>16269</v>
      </c>
      <c r="G513" s="40">
        <v>20540</v>
      </c>
      <c r="H513" s="40">
        <v>23599</v>
      </c>
      <c r="I513" s="40">
        <v>14381</v>
      </c>
      <c r="J513" s="40">
        <v>11685</v>
      </c>
      <c r="K513" s="40">
        <v>5221</v>
      </c>
      <c r="L513" s="40">
        <v>2487</v>
      </c>
      <c r="M513" s="40">
        <v>1981</v>
      </c>
      <c r="N513" s="40">
        <v>1807</v>
      </c>
      <c r="O513" s="73">
        <v>2125</v>
      </c>
      <c r="P513" s="38">
        <f t="shared" si="781"/>
        <v>123632</v>
      </c>
      <c r="Q513" s="38">
        <f t="shared" si="782"/>
        <v>39806</v>
      </c>
      <c r="R513" s="38">
        <f t="shared" si="783"/>
        <v>58520</v>
      </c>
      <c r="S513" s="38">
        <f t="shared" si="784"/>
        <v>19393</v>
      </c>
      <c r="T513" s="38">
        <f t="shared" si="785"/>
        <v>5913</v>
      </c>
    </row>
    <row r="514" spans="1:20" ht="15" customHeight="1" x14ac:dyDescent="0.15">
      <c r="B514" s="125"/>
      <c r="C514" s="83" t="s">
        <v>38</v>
      </c>
      <c r="D514" s="40">
        <v>14928</v>
      </c>
      <c r="E514" s="40">
        <v>47806</v>
      </c>
      <c r="F514" s="40">
        <v>45767</v>
      </c>
      <c r="G514" s="40">
        <v>53198</v>
      </c>
      <c r="H514" s="40">
        <v>57606</v>
      </c>
      <c r="I514" s="40">
        <v>21018</v>
      </c>
      <c r="J514" s="40">
        <v>26815</v>
      </c>
      <c r="K514" s="40">
        <v>12552</v>
      </c>
      <c r="L514" s="40">
        <v>14498</v>
      </c>
      <c r="M514" s="40">
        <v>12563</v>
      </c>
      <c r="N514" s="40">
        <v>12036</v>
      </c>
      <c r="O514" s="40">
        <v>12340</v>
      </c>
      <c r="P514" s="38">
        <f t="shared" ref="P514" si="786">IF(D514*E514*F514*G514*H514*I514*J514*K514*L514*M514*N514*O514&gt;0,SUM(D514:O514),0)</f>
        <v>331127</v>
      </c>
      <c r="Q514" s="38">
        <f t="shared" ref="Q514" si="787">IF(D514*E514*F514&gt;0,SUM(D514:F514),0)</f>
        <v>108501</v>
      </c>
      <c r="R514" s="38">
        <f t="shared" ref="R514" si="788">IF(G514*H514*I514&gt;0,SUM(G514:I514),0)</f>
        <v>131822</v>
      </c>
      <c r="S514" s="38">
        <f t="shared" ref="S514" si="789">IF(J514*K514*L514&gt;0,SUM(J514:L514),0)</f>
        <v>53865</v>
      </c>
      <c r="T514" s="38">
        <f t="shared" ref="T514" si="790">IF(M514*N514*O514&gt;0,SUM(M514:O514),0)</f>
        <v>36939</v>
      </c>
    </row>
    <row r="515" spans="1:20" ht="15" customHeight="1" x14ac:dyDescent="0.15">
      <c r="B515" s="125"/>
      <c r="C515" s="83" t="s">
        <v>41</v>
      </c>
      <c r="D515" s="40">
        <v>13477</v>
      </c>
      <c r="E515" s="40">
        <v>13269</v>
      </c>
      <c r="F515" s="40">
        <v>21748</v>
      </c>
      <c r="G515" s="40">
        <v>37732</v>
      </c>
      <c r="H515" s="40">
        <v>39830</v>
      </c>
      <c r="I515" s="40">
        <v>32431</v>
      </c>
      <c r="J515" s="40">
        <v>27053</v>
      </c>
      <c r="K515" s="40">
        <v>22457</v>
      </c>
      <c r="L515" s="40">
        <v>12169</v>
      </c>
      <c r="M515" s="40">
        <v>7467</v>
      </c>
      <c r="N515" s="40">
        <v>9407</v>
      </c>
      <c r="O515" s="40">
        <v>16466</v>
      </c>
      <c r="P515" s="38">
        <f t="shared" ref="P515:P516" si="791">IF(D515*E515*F515*G515*H515*I515*J515*K515*L515*M515*N515*O515&gt;0,SUM(D515:O515),0)</f>
        <v>253506</v>
      </c>
      <c r="Q515" s="38">
        <f t="shared" ref="Q515" si="792">IF(D515*E515*F515&gt;0,SUM(D515:F515),0)</f>
        <v>48494</v>
      </c>
      <c r="R515" s="38">
        <f t="shared" ref="R515" si="793">IF(G515*H515*I515&gt;0,SUM(G515:I515),0)</f>
        <v>109993</v>
      </c>
      <c r="S515" s="38">
        <f t="shared" ref="S515" si="794">IF(J515*K515*L515&gt;0,SUM(J515:L515),0)</f>
        <v>61679</v>
      </c>
      <c r="T515" s="38">
        <f t="shared" ref="T515:T516" si="795">IF(M515*N515*O515&gt;0,SUM(M515:O515),0)</f>
        <v>33340</v>
      </c>
    </row>
    <row r="516" spans="1:20" ht="15" customHeight="1" x14ac:dyDescent="0.15">
      <c r="B516" s="125"/>
      <c r="C516" s="83" t="s">
        <v>42</v>
      </c>
      <c r="D516" s="40">
        <v>18630</v>
      </c>
      <c r="E516" s="40">
        <v>28441</v>
      </c>
      <c r="F516" s="40">
        <v>23831</v>
      </c>
      <c r="G516" s="40">
        <v>38031</v>
      </c>
      <c r="H516" s="40">
        <v>42026</v>
      </c>
      <c r="I516" s="40">
        <v>30076</v>
      </c>
      <c r="J516" s="40">
        <v>28553</v>
      </c>
      <c r="K516" s="40">
        <v>19593</v>
      </c>
      <c r="L516" s="40">
        <v>14416</v>
      </c>
      <c r="M516" s="40">
        <v>9972</v>
      </c>
      <c r="N516" s="40">
        <v>9142</v>
      </c>
      <c r="O516" s="40">
        <v>14319</v>
      </c>
      <c r="P516" s="38">
        <f t="shared" si="791"/>
        <v>277030</v>
      </c>
      <c r="Q516" s="38">
        <f>IF(D516*E516*F516&gt;0,SUM(D516:F516),0)</f>
        <v>70902</v>
      </c>
      <c r="R516" s="38">
        <f>IF(G516*H516*I516&gt;0,SUM(G516:I516),0)</f>
        <v>110133</v>
      </c>
      <c r="S516" s="38">
        <f>IF(J516*K516*L516&gt;0,SUM(J516:L516),0)</f>
        <v>62562</v>
      </c>
      <c r="T516" s="38">
        <f t="shared" si="795"/>
        <v>33433</v>
      </c>
    </row>
    <row r="517" spans="1:20" ht="15" customHeight="1" x14ac:dyDescent="0.15">
      <c r="B517" s="125"/>
      <c r="C517" s="83" t="s">
        <v>90</v>
      </c>
      <c r="D517" s="40">
        <v>20043</v>
      </c>
      <c r="E517" s="40">
        <v>21060</v>
      </c>
      <c r="F517" s="40">
        <v>33020</v>
      </c>
      <c r="G517" s="40">
        <v>55915</v>
      </c>
      <c r="H517" s="40">
        <v>67757</v>
      </c>
      <c r="I517" s="40">
        <v>53294</v>
      </c>
      <c r="J517" s="40">
        <v>36343</v>
      </c>
      <c r="K517" s="40">
        <v>23979</v>
      </c>
      <c r="L517" s="40">
        <v>16347</v>
      </c>
      <c r="M517" s="40">
        <v>11967</v>
      </c>
      <c r="N517" s="73">
        <v>12122</v>
      </c>
      <c r="O517" s="73">
        <v>20612</v>
      </c>
      <c r="P517" s="38">
        <f t="shared" ref="P517" si="796">IF(D517*E517*F517*G517*H517*I517*J517*K517*L517*M517*N517*O517&gt;0,SUM(D517:O517),0)</f>
        <v>372459</v>
      </c>
      <c r="Q517" s="38">
        <f t="shared" ref="Q517" si="797">IF(D517*E517*F517&gt;0,SUM(D517:F517),0)</f>
        <v>74123</v>
      </c>
      <c r="R517" s="38">
        <f>IF(G517*H517*I517&gt;0,SUM(G517:I517),0)</f>
        <v>176966</v>
      </c>
      <c r="S517" s="38">
        <f>IF(J517*K517*L517&gt;0,SUM(J517:L517),0)</f>
        <v>76669</v>
      </c>
      <c r="T517" s="38">
        <f>IF(M517*N517*O517&gt;0,SUM(M517:O517),0)</f>
        <v>44701</v>
      </c>
    </row>
    <row r="518" spans="1:20" ht="15" customHeight="1" x14ac:dyDescent="0.15">
      <c r="B518" s="125"/>
      <c r="C518" s="83" t="s">
        <v>93</v>
      </c>
      <c r="D518" s="12">
        <f>IF(D517&gt;0,D517/D516," ")</f>
        <v>1.0758454106280193</v>
      </c>
      <c r="E518" s="12">
        <f t="shared" ref="E518" si="798">IF(E517&gt;0,E517/E516," ")</f>
        <v>0.74048029253542424</v>
      </c>
      <c r="F518" s="12">
        <f t="shared" ref="F518" si="799">IF(F517&gt;0,F517/F516," ")</f>
        <v>1.3855901976417271</v>
      </c>
      <c r="G518" s="12">
        <f t="shared" ref="G518" si="800">IF(G517&gt;0,G517/G516," ")</f>
        <v>1.470247955615156</v>
      </c>
      <c r="H518" s="12">
        <f t="shared" ref="H518" si="801">IF(H517&gt;0,H517/H516," ")</f>
        <v>1.6122638366725361</v>
      </c>
      <c r="I518" s="12">
        <f t="shared" ref="I518" si="802">IF(I517&gt;0,I517/I516," ")</f>
        <v>1.7719776566032717</v>
      </c>
      <c r="J518" s="12">
        <f t="shared" ref="J518" si="803">IF(J517&gt;0,J517/J516," ")</f>
        <v>1.2728259727524254</v>
      </c>
      <c r="K518" s="12">
        <f t="shared" ref="K518" si="804">IF(K517&gt;0,K517/K516," ")</f>
        <v>1.2238554585821466</v>
      </c>
      <c r="L518" s="12">
        <f t="shared" ref="L518" si="805">IF(L517&gt;0,L517/L516," ")</f>
        <v>1.1339483906770256</v>
      </c>
      <c r="M518" s="12">
        <f t="shared" ref="M518" si="806">IF(M517&gt;0,M517/M516," ")</f>
        <v>1.2000601684717209</v>
      </c>
      <c r="N518" s="12">
        <f t="shared" ref="N518" si="807">IF(N517&gt;0,N517/N516," ")</f>
        <v>1.3259680595055787</v>
      </c>
      <c r="O518" s="12">
        <f t="shared" ref="O518" si="808">IF(O517&gt;0,O517/O516," ")</f>
        <v>1.4394859976255325</v>
      </c>
      <c r="P518" s="12">
        <f t="shared" ref="P518" si="809">IF(P517&gt;0,P517/P516," ")</f>
        <v>1.3444717178644912</v>
      </c>
      <c r="Q518" s="12">
        <f>IF(Q517&gt;0,Q517/Q516," ")</f>
        <v>1.0454289018645455</v>
      </c>
      <c r="R518" s="12">
        <f t="shared" ref="R518:T518" si="810">IF(R517&gt;0,R517/R516," ")</f>
        <v>1.6068390037500113</v>
      </c>
      <c r="S518" s="12">
        <f t="shared" si="810"/>
        <v>1.2254883155909337</v>
      </c>
      <c r="T518" s="12">
        <f t="shared" si="810"/>
        <v>1.3370322735022284</v>
      </c>
    </row>
    <row r="519" spans="1:20" ht="15" customHeight="1" x14ac:dyDescent="0.15">
      <c r="B519" s="125"/>
      <c r="C519" s="83" t="s">
        <v>96</v>
      </c>
      <c r="D519" s="12">
        <f>IF(D517&gt;0,D517/D515," ")</f>
        <v>1.4872004155227425</v>
      </c>
      <c r="E519" s="12">
        <f t="shared" ref="E519:P519" si="811">IF(E517&gt;0,E517/E515," ")</f>
        <v>1.5871580375310874</v>
      </c>
      <c r="F519" s="12">
        <f t="shared" si="811"/>
        <v>1.51830053338238</v>
      </c>
      <c r="G519" s="12">
        <f t="shared" si="811"/>
        <v>1.4818986536626735</v>
      </c>
      <c r="H519" s="12">
        <f t="shared" si="811"/>
        <v>1.7011549083605322</v>
      </c>
      <c r="I519" s="12">
        <f t="shared" si="811"/>
        <v>1.6433042459375289</v>
      </c>
      <c r="J519" s="12">
        <f t="shared" si="811"/>
        <v>1.3433999926071045</v>
      </c>
      <c r="K519" s="12">
        <f t="shared" si="811"/>
        <v>1.0677739680277865</v>
      </c>
      <c r="L519" s="12">
        <f t="shared" si="811"/>
        <v>1.3433314158928424</v>
      </c>
      <c r="M519" s="12">
        <f t="shared" si="811"/>
        <v>1.6026516673362796</v>
      </c>
      <c r="N519" s="12">
        <f t="shared" si="811"/>
        <v>1.2886148612735198</v>
      </c>
      <c r="O519" s="12">
        <f t="shared" si="811"/>
        <v>1.2517915705089275</v>
      </c>
      <c r="P519" s="12">
        <f t="shared" si="811"/>
        <v>1.4692314974793497</v>
      </c>
      <c r="Q519" s="12">
        <f>IF(Q517&gt;0,Q517/Q515," ")</f>
        <v>1.5284983709324864</v>
      </c>
      <c r="R519" s="12">
        <f t="shared" ref="R519:S519" si="812">IF(R517&gt;0,R517/R515," ")</f>
        <v>1.6088842017219278</v>
      </c>
      <c r="S519" s="12">
        <f t="shared" si="812"/>
        <v>1.2430324745861638</v>
      </c>
      <c r="T519" s="12">
        <f>IF(T517&gt;0,T517/T515," ")</f>
        <v>1.3407618476304739</v>
      </c>
    </row>
    <row r="520" spans="1:20" ht="15" customHeight="1" x14ac:dyDescent="0.15">
      <c r="B520" s="125"/>
      <c r="C520" s="60" t="s">
        <v>98</v>
      </c>
      <c r="D520" s="12">
        <f>IF(D517&gt;0,D517/D514," ")</f>
        <v>1.342644694533762</v>
      </c>
      <c r="E520" s="12">
        <f t="shared" ref="E520:P520" si="813">IF(E517&gt;0,E517/E514," ")</f>
        <v>0.44053047734593986</v>
      </c>
      <c r="F520" s="12">
        <f t="shared" si="813"/>
        <v>0.72148054274914242</v>
      </c>
      <c r="G520" s="12">
        <f t="shared" si="813"/>
        <v>1.0510733486221286</v>
      </c>
      <c r="H520" s="12">
        <f t="shared" si="813"/>
        <v>1.1762142832343854</v>
      </c>
      <c r="I520" s="12">
        <f t="shared" si="813"/>
        <v>2.5356361214197354</v>
      </c>
      <c r="J520" s="12">
        <f t="shared" si="813"/>
        <v>1.3553235129591648</v>
      </c>
      <c r="K520" s="12">
        <f t="shared" si="813"/>
        <v>1.9103728489483747</v>
      </c>
      <c r="L520" s="12">
        <f t="shared" si="813"/>
        <v>1.1275348323906746</v>
      </c>
      <c r="M520" s="12">
        <f t="shared" si="813"/>
        <v>0.95255910212528849</v>
      </c>
      <c r="N520" s="12">
        <f t="shared" si="813"/>
        <v>1.0071452309737454</v>
      </c>
      <c r="O520" s="12">
        <f t="shared" si="813"/>
        <v>1.6703403565640194</v>
      </c>
      <c r="P520" s="12">
        <f t="shared" si="813"/>
        <v>1.1248221981294186</v>
      </c>
      <c r="Q520" s="12">
        <f>IF(Q517&gt;0,Q517/Q514," ")</f>
        <v>0.68315499396318924</v>
      </c>
      <c r="R520" s="12">
        <f t="shared" ref="R520" si="814">IF(R517&gt;0,R517/R514," ")</f>
        <v>1.3424618045546266</v>
      </c>
      <c r="S520" s="12">
        <f>IF(S517&gt;0,S517/S514," ")</f>
        <v>1.4233546830038057</v>
      </c>
      <c r="T520" s="12">
        <f t="shared" ref="T520" si="815">IF(T517&gt;0,T517/T514," ")</f>
        <v>1.2101302146782533</v>
      </c>
    </row>
    <row r="521" spans="1:20" ht="15" customHeight="1" x14ac:dyDescent="0.15">
      <c r="B521" s="61"/>
      <c r="C521" s="59"/>
      <c r="D521" s="6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5" customHeight="1" x14ac:dyDescent="0.15">
      <c r="B522" s="125" t="s">
        <v>85</v>
      </c>
      <c r="C522" s="33" t="s">
        <v>0</v>
      </c>
      <c r="D522" s="14" t="s">
        <v>1</v>
      </c>
      <c r="E522" s="14" t="s">
        <v>2</v>
      </c>
      <c r="F522" s="14" t="s">
        <v>3</v>
      </c>
      <c r="G522" s="14" t="s">
        <v>4</v>
      </c>
      <c r="H522" s="14" t="s">
        <v>5</v>
      </c>
      <c r="I522" s="14" t="s">
        <v>6</v>
      </c>
      <c r="J522" s="14" t="s">
        <v>7</v>
      </c>
      <c r="K522" s="14" t="s">
        <v>8</v>
      </c>
      <c r="L522" s="14" t="s">
        <v>9</v>
      </c>
      <c r="M522" s="14" t="s">
        <v>10</v>
      </c>
      <c r="N522" s="14" t="s">
        <v>11</v>
      </c>
      <c r="O522" s="14" t="s">
        <v>12</v>
      </c>
      <c r="P522" s="74" t="s">
        <v>21</v>
      </c>
      <c r="Q522" s="74" t="s">
        <v>22</v>
      </c>
      <c r="R522" s="74" t="s">
        <v>23</v>
      </c>
      <c r="S522" s="74" t="s">
        <v>24</v>
      </c>
      <c r="T522" s="74" t="s">
        <v>25</v>
      </c>
    </row>
    <row r="523" spans="1:20" ht="15" customHeight="1" x14ac:dyDescent="0.15">
      <c r="B523" s="125"/>
      <c r="C523" s="84" t="s">
        <v>27</v>
      </c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10">
        <f>SUM(D523:O523)</f>
        <v>0</v>
      </c>
      <c r="Q523" s="10">
        <f>SUM(D523:F523)</f>
        <v>0</v>
      </c>
      <c r="R523" s="10">
        <f>SUM(G523:I523)</f>
        <v>0</v>
      </c>
      <c r="S523" s="10">
        <f>SUM(J523:L523)</f>
        <v>0</v>
      </c>
      <c r="T523" s="10">
        <f>SUM(M523:O523)</f>
        <v>0</v>
      </c>
    </row>
    <row r="524" spans="1:20" ht="15" customHeight="1" x14ac:dyDescent="0.15">
      <c r="B524" s="125"/>
      <c r="C524" s="33" t="s">
        <v>13</v>
      </c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10">
        <f>SUM(D524:O524)</f>
        <v>0</v>
      </c>
      <c r="Q524" s="10">
        <f>SUM(D524:F524)</f>
        <v>0</v>
      </c>
      <c r="R524" s="10">
        <f>SUM(G524:I524)</f>
        <v>0</v>
      </c>
      <c r="S524" s="10">
        <f>SUM(J524:L524)</f>
        <v>0</v>
      </c>
      <c r="T524" s="10">
        <f>SUM(M524:O524)</f>
        <v>0</v>
      </c>
    </row>
    <row r="525" spans="1:20" ht="15" customHeight="1" x14ac:dyDescent="0.15">
      <c r="B525" s="125"/>
      <c r="C525" s="33" t="s">
        <v>26</v>
      </c>
      <c r="D525" s="16">
        <v>1288</v>
      </c>
      <c r="E525" s="16">
        <v>2607</v>
      </c>
      <c r="F525" s="16">
        <v>1956</v>
      </c>
      <c r="G525" s="16">
        <v>2925</v>
      </c>
      <c r="H525" s="16">
        <v>3522</v>
      </c>
      <c r="I525" s="16">
        <v>1905</v>
      </c>
      <c r="J525" s="16">
        <v>1994</v>
      </c>
      <c r="K525" s="16">
        <v>1257</v>
      </c>
      <c r="L525" s="16">
        <v>1171</v>
      </c>
      <c r="M525" s="16">
        <v>799</v>
      </c>
      <c r="N525" s="16">
        <v>796</v>
      </c>
      <c r="O525" s="16">
        <v>1072</v>
      </c>
      <c r="P525" s="10">
        <f>SUM(D525:O525)</f>
        <v>21292</v>
      </c>
      <c r="Q525" s="10">
        <f>SUM(D525:F525)</f>
        <v>5851</v>
      </c>
      <c r="R525" s="10">
        <f>SUM(G525:I525)</f>
        <v>8352</v>
      </c>
      <c r="S525" s="10">
        <f>SUM(J525:L525)</f>
        <v>4422</v>
      </c>
      <c r="T525" s="10">
        <f>SUM(M525:O525)</f>
        <v>2667</v>
      </c>
    </row>
    <row r="526" spans="1:20" ht="15" customHeight="1" x14ac:dyDescent="0.2">
      <c r="A526" s="65" t="s">
        <v>32</v>
      </c>
      <c r="B526" s="125"/>
      <c r="C526" s="33" t="s">
        <v>28</v>
      </c>
      <c r="D526" s="25">
        <v>1597</v>
      </c>
      <c r="E526" s="23">
        <v>2196</v>
      </c>
      <c r="F526" s="23">
        <v>1915</v>
      </c>
      <c r="G526" s="23">
        <v>2577</v>
      </c>
      <c r="H526" s="23">
        <v>3152</v>
      </c>
      <c r="I526" s="23">
        <v>1983</v>
      </c>
      <c r="J526" s="23">
        <v>1551</v>
      </c>
      <c r="K526" s="23">
        <v>1083</v>
      </c>
      <c r="L526" s="23">
        <v>1171</v>
      </c>
      <c r="M526" s="23">
        <v>895</v>
      </c>
      <c r="N526" s="23">
        <v>610</v>
      </c>
      <c r="O526" s="23">
        <v>1118</v>
      </c>
      <c r="P526" s="10">
        <f>SUM(D526:O526)</f>
        <v>19848</v>
      </c>
      <c r="Q526" s="10">
        <f>SUM(D526:F526)</f>
        <v>5708</v>
      </c>
      <c r="R526" s="10">
        <f>SUM(G526:I526)</f>
        <v>7712</v>
      </c>
      <c r="S526" s="10">
        <f>SUM(J526:L526)</f>
        <v>3805</v>
      </c>
      <c r="T526" s="10">
        <f>SUM(M526:O526)</f>
        <v>2623</v>
      </c>
    </row>
    <row r="527" spans="1:20" ht="15" customHeight="1" x14ac:dyDescent="0.15">
      <c r="B527" s="125"/>
      <c r="C527" s="33" t="s">
        <v>29</v>
      </c>
      <c r="D527" s="11">
        <v>2920</v>
      </c>
      <c r="E527" s="11">
        <v>3958</v>
      </c>
      <c r="F527" s="11">
        <v>3080</v>
      </c>
      <c r="G527" s="11">
        <v>3435</v>
      </c>
      <c r="H527" s="11">
        <v>4920</v>
      </c>
      <c r="I527" s="11">
        <v>2427</v>
      </c>
      <c r="J527" s="11">
        <v>2325</v>
      </c>
      <c r="K527" s="11">
        <v>1445</v>
      </c>
      <c r="L527" s="11">
        <v>1453</v>
      </c>
      <c r="M527" s="11">
        <v>682</v>
      </c>
      <c r="N527" s="11">
        <v>677</v>
      </c>
      <c r="O527" s="11">
        <v>1374</v>
      </c>
      <c r="P527" s="38">
        <f>IF(D527*E527*F527*G527*H527*I527*J527*K527*L527*M527*N527*O527&gt;0,SUM(D527:O527),0)</f>
        <v>28696</v>
      </c>
      <c r="Q527" s="38">
        <f>IF(D527*E527*F527&gt;0,SUM(D527:F527),0)</f>
        <v>9958</v>
      </c>
      <c r="R527" s="38">
        <f>IF(G527*H527*I527&gt;0,SUM(G527:I527),0)</f>
        <v>10782</v>
      </c>
      <c r="S527" s="38">
        <f>IF(J527*K527*L527&gt;0,SUM(J527:L527),0)</f>
        <v>5223</v>
      </c>
      <c r="T527" s="38">
        <f>IF(M527*N527*O527&gt;0,SUM(M527:O527),0)</f>
        <v>2733</v>
      </c>
    </row>
    <row r="528" spans="1:20" ht="15" customHeight="1" x14ac:dyDescent="0.15">
      <c r="B528" s="125"/>
      <c r="C528" s="33" t="s">
        <v>30</v>
      </c>
      <c r="D528" s="11">
        <v>1814</v>
      </c>
      <c r="E528" s="11">
        <v>2877</v>
      </c>
      <c r="F528" s="11">
        <v>2846</v>
      </c>
      <c r="G528" s="11">
        <v>3547</v>
      </c>
      <c r="H528" s="11">
        <v>4752</v>
      </c>
      <c r="I528" s="11">
        <v>2518</v>
      </c>
      <c r="J528" s="11">
        <v>2289</v>
      </c>
      <c r="K528" s="11">
        <v>2140</v>
      </c>
      <c r="L528" s="11">
        <v>2177</v>
      </c>
      <c r="M528" s="11">
        <v>1283</v>
      </c>
      <c r="N528" s="11">
        <v>930</v>
      </c>
      <c r="O528" s="11">
        <v>1476</v>
      </c>
      <c r="P528" s="38">
        <f>IF(D528*E528*F528*G528*H528*I528*J528*K528*L528*M528*N528*O528&gt;0,SUM(D528:O528),0)</f>
        <v>28649</v>
      </c>
      <c r="Q528" s="38">
        <f>IF(D528*E528*F528&gt;0,SUM(D528:F528),0)</f>
        <v>7537</v>
      </c>
      <c r="R528" s="38">
        <f>IF(G528*H528*I528&gt;0,SUM(G528:I528),0)</f>
        <v>10817</v>
      </c>
      <c r="S528" s="38">
        <f>IF(J528*K528*L528&gt;0,SUM(J528:L528),0)</f>
        <v>6606</v>
      </c>
      <c r="T528" s="38">
        <f>IF(M528*N528*O528&gt;0,SUM(M528:O528),0)</f>
        <v>3689</v>
      </c>
    </row>
    <row r="529" spans="2:20" ht="15" customHeight="1" x14ac:dyDescent="0.15">
      <c r="B529" s="125"/>
      <c r="C529" s="33" t="s">
        <v>31</v>
      </c>
      <c r="D529" s="11">
        <v>1784</v>
      </c>
      <c r="E529" s="11">
        <v>2682</v>
      </c>
      <c r="F529" s="11">
        <v>2415</v>
      </c>
      <c r="G529" s="11">
        <v>3562</v>
      </c>
      <c r="H529" s="11">
        <v>4558</v>
      </c>
      <c r="I529" s="11">
        <v>2441</v>
      </c>
      <c r="J529" s="11">
        <v>2529</v>
      </c>
      <c r="K529" s="11">
        <v>1675</v>
      </c>
      <c r="L529" s="11">
        <v>1738</v>
      </c>
      <c r="M529" s="11">
        <v>1512</v>
      </c>
      <c r="N529" s="11">
        <v>869</v>
      </c>
      <c r="O529" s="11">
        <v>1633</v>
      </c>
      <c r="P529" s="38">
        <f>IF(D529*E529*F529*G529*H529*I529*J529*K529*L529*M529*N529*O529&gt;0,SUM(D529:O529),0)</f>
        <v>27398</v>
      </c>
      <c r="Q529" s="38">
        <f>IF(D529*E529*F529&gt;0,SUM(D529:F529),0)</f>
        <v>6881</v>
      </c>
      <c r="R529" s="38">
        <f>IF(G529*H529*I529&gt;0,SUM(G529:I529),0)</f>
        <v>10561</v>
      </c>
      <c r="S529" s="38">
        <f>IF(J529*K529*L529&gt;0,SUM(J529:L529),0)</f>
        <v>5942</v>
      </c>
      <c r="T529" s="38">
        <f>IF(M529*N529*O529&gt;0,SUM(M529:O529),0)</f>
        <v>4014</v>
      </c>
    </row>
    <row r="530" spans="2:20" ht="15" customHeight="1" x14ac:dyDescent="0.15">
      <c r="B530" s="125"/>
      <c r="C530" s="33" t="s">
        <v>34</v>
      </c>
      <c r="D530" s="11">
        <v>1982</v>
      </c>
      <c r="E530" s="11">
        <v>3062</v>
      </c>
      <c r="F530" s="11">
        <v>2533</v>
      </c>
      <c r="G530" s="11">
        <v>3739</v>
      </c>
      <c r="H530" s="11">
        <v>6124</v>
      </c>
      <c r="I530" s="11">
        <v>3845</v>
      </c>
      <c r="J530" s="11">
        <v>2583</v>
      </c>
      <c r="K530" s="11">
        <v>2207</v>
      </c>
      <c r="L530" s="11">
        <v>2524</v>
      </c>
      <c r="M530" s="11">
        <v>1504</v>
      </c>
      <c r="N530" s="11">
        <v>1070</v>
      </c>
      <c r="O530" s="11">
        <v>2220</v>
      </c>
      <c r="P530" s="38">
        <f>IF(D530*E530*F530*G530*H530*I530*J530*K530*L530*M530*N530*O530&gt;0,SUM(D530:O530),0)</f>
        <v>33393</v>
      </c>
      <c r="Q530" s="38">
        <f>IF(D530*E530*F530&gt;0,SUM(D530:F530),0)</f>
        <v>7577</v>
      </c>
      <c r="R530" s="38">
        <f>IF(G530*H530*I530&gt;0,SUM(G530:I530),0)</f>
        <v>13708</v>
      </c>
      <c r="S530" s="38">
        <f>IF(J530*K530*L530&gt;0,SUM(J530:L530),0)</f>
        <v>7314</v>
      </c>
      <c r="T530" s="38">
        <f>IF(M530*N530*O530&gt;0,SUM(M530:O530),0)</f>
        <v>4794</v>
      </c>
    </row>
    <row r="531" spans="2:20" ht="15" customHeight="1" x14ac:dyDescent="0.15">
      <c r="B531" s="125"/>
      <c r="C531" s="83" t="s">
        <v>35</v>
      </c>
      <c r="D531" s="40">
        <v>2483</v>
      </c>
      <c r="E531" s="40">
        <v>4016</v>
      </c>
      <c r="F531" s="40">
        <v>2826</v>
      </c>
      <c r="G531" s="40">
        <v>4312</v>
      </c>
      <c r="H531" s="40">
        <v>6347</v>
      </c>
      <c r="I531" s="40">
        <v>3198</v>
      </c>
      <c r="J531" s="40">
        <v>2632</v>
      </c>
      <c r="K531" s="40">
        <v>2232</v>
      </c>
      <c r="L531" s="40">
        <v>3112</v>
      </c>
      <c r="M531" s="11">
        <v>1656</v>
      </c>
      <c r="N531" s="40">
        <v>1131</v>
      </c>
      <c r="O531" s="40">
        <v>1879</v>
      </c>
      <c r="P531" s="38">
        <f>IF(D531*E531*F531*G531*H531*I531*J531*K531*L531*M531*N531*O531&gt;0,SUM(D531:O531),0)</f>
        <v>35824</v>
      </c>
      <c r="Q531" s="38">
        <f>IF(D531*E531*F531&gt;0,SUM(D531:F531),0)</f>
        <v>9325</v>
      </c>
      <c r="R531" s="38">
        <f>IF(G531*H531*I531&gt;0,SUM(G531:I531),0)</f>
        <v>13857</v>
      </c>
      <c r="S531" s="38">
        <f>IF(J531*K531*L531&gt;0,SUM(J531:L531),0)</f>
        <v>7976</v>
      </c>
      <c r="T531" s="38">
        <f>IF(M531*N531*O531&gt;0,SUM(M531:O531),0)</f>
        <v>4666</v>
      </c>
    </row>
    <row r="532" spans="2:20" ht="15" customHeight="1" x14ac:dyDescent="0.15">
      <c r="B532" s="125"/>
      <c r="C532" s="33" t="s">
        <v>36</v>
      </c>
      <c r="D532" s="40">
        <v>2092</v>
      </c>
      <c r="E532" s="40">
        <v>4410</v>
      </c>
      <c r="F532" s="40">
        <v>2587</v>
      </c>
      <c r="G532" s="40">
        <v>3827</v>
      </c>
      <c r="H532" s="40">
        <v>7881</v>
      </c>
      <c r="I532" s="40">
        <v>2586</v>
      </c>
      <c r="J532" s="40">
        <v>2511</v>
      </c>
      <c r="K532" s="40">
        <v>1523</v>
      </c>
      <c r="L532" s="40">
        <v>1761</v>
      </c>
      <c r="M532" s="40">
        <v>1303</v>
      </c>
      <c r="N532" s="40">
        <v>867</v>
      </c>
      <c r="O532" s="40">
        <v>1549</v>
      </c>
      <c r="P532" s="38">
        <f t="shared" ref="P532:P533" si="816">IF(D532*E532*F532*G532*H532*I532*J532*K532*L532*M532*N532*O532&gt;0,SUM(D532:O532),0)</f>
        <v>32897</v>
      </c>
      <c r="Q532" s="38">
        <f t="shared" ref="Q532:Q533" si="817">IF(D532*E532*F532&gt;0,SUM(D532:F532),0)</f>
        <v>9089</v>
      </c>
      <c r="R532" s="38">
        <f t="shared" ref="R532:R533" si="818">IF(G532*H532*I532&gt;0,SUM(G532:I532),0)</f>
        <v>14294</v>
      </c>
      <c r="S532" s="38">
        <f t="shared" ref="S532:S533" si="819">IF(J532*K532*L532&gt;0,SUM(J532:L532),0)</f>
        <v>5795</v>
      </c>
      <c r="T532" s="38">
        <f t="shared" ref="T532:T533" si="820">IF(M532*N532*O532&gt;0,SUM(M532:O532),0)</f>
        <v>3719</v>
      </c>
    </row>
    <row r="533" spans="2:20" ht="15" customHeight="1" x14ac:dyDescent="0.15">
      <c r="B533" s="125"/>
      <c r="C533" s="33" t="s">
        <v>37</v>
      </c>
      <c r="D533" s="40">
        <v>2070</v>
      </c>
      <c r="E533" s="40">
        <v>3071</v>
      </c>
      <c r="F533" s="40">
        <v>2465</v>
      </c>
      <c r="G533" s="40">
        <v>3275</v>
      </c>
      <c r="H533" s="40">
        <v>7728</v>
      </c>
      <c r="I533" s="40">
        <v>2493</v>
      </c>
      <c r="J533" s="40">
        <v>2419</v>
      </c>
      <c r="K533" s="40">
        <v>1574</v>
      </c>
      <c r="L533" s="40">
        <v>2332</v>
      </c>
      <c r="M533" s="40">
        <v>1375</v>
      </c>
      <c r="N533" s="40">
        <v>1083</v>
      </c>
      <c r="O533" s="73">
        <v>1989</v>
      </c>
      <c r="P533" s="38">
        <f t="shared" si="816"/>
        <v>31874</v>
      </c>
      <c r="Q533" s="38">
        <f t="shared" si="817"/>
        <v>7606</v>
      </c>
      <c r="R533" s="38">
        <f t="shared" si="818"/>
        <v>13496</v>
      </c>
      <c r="S533" s="38">
        <f t="shared" si="819"/>
        <v>6325</v>
      </c>
      <c r="T533" s="38">
        <f t="shared" si="820"/>
        <v>4447</v>
      </c>
    </row>
    <row r="534" spans="2:20" ht="15" customHeight="1" x14ac:dyDescent="0.15">
      <c r="B534" s="125"/>
      <c r="C534" s="83" t="s">
        <v>38</v>
      </c>
      <c r="D534" s="40">
        <v>2752</v>
      </c>
      <c r="E534" s="40">
        <v>4298</v>
      </c>
      <c r="F534" s="40">
        <v>2961</v>
      </c>
      <c r="G534" s="40">
        <v>4007</v>
      </c>
      <c r="H534" s="40">
        <v>10080</v>
      </c>
      <c r="I534" s="40">
        <v>3381</v>
      </c>
      <c r="J534" s="40">
        <v>2725</v>
      </c>
      <c r="K534" s="40">
        <v>1543</v>
      </c>
      <c r="L534" s="40">
        <v>2167</v>
      </c>
      <c r="M534" s="40">
        <v>1582</v>
      </c>
      <c r="N534" s="40">
        <v>1169</v>
      </c>
      <c r="O534" s="40">
        <v>2091</v>
      </c>
      <c r="P534" s="38">
        <f t="shared" ref="P534" si="821">IF(D534*E534*F534*G534*H534*I534*J534*K534*L534*M534*N534*O534&gt;0,SUM(D534:O534),0)</f>
        <v>38756</v>
      </c>
      <c r="Q534" s="38">
        <f t="shared" ref="Q534" si="822">IF(D534*E534*F534&gt;0,SUM(D534:F534),0)</f>
        <v>10011</v>
      </c>
      <c r="R534" s="38">
        <f t="shared" ref="R534" si="823">IF(G534*H534*I534&gt;0,SUM(G534:I534),0)</f>
        <v>17468</v>
      </c>
      <c r="S534" s="38">
        <f t="shared" ref="S534" si="824">IF(J534*K534*L534&gt;0,SUM(J534:L534),0)</f>
        <v>6435</v>
      </c>
      <c r="T534" s="38">
        <f t="shared" ref="T534" si="825">IF(M534*N534*O534&gt;0,SUM(M534:O534),0)</f>
        <v>4842</v>
      </c>
    </row>
    <row r="535" spans="2:20" ht="15" customHeight="1" x14ac:dyDescent="0.15">
      <c r="B535" s="125"/>
      <c r="C535" s="83" t="s">
        <v>39</v>
      </c>
      <c r="D535" s="40">
        <v>1636</v>
      </c>
      <c r="E535" s="40">
        <v>1535</v>
      </c>
      <c r="F535" s="40">
        <v>2143</v>
      </c>
      <c r="G535" s="40">
        <v>4665</v>
      </c>
      <c r="H535" s="40">
        <v>6669</v>
      </c>
      <c r="I535" s="40">
        <v>2909</v>
      </c>
      <c r="J535" s="40">
        <v>2362</v>
      </c>
      <c r="K535" s="40">
        <v>1601</v>
      </c>
      <c r="L535" s="40">
        <v>2446</v>
      </c>
      <c r="M535" s="40">
        <v>985</v>
      </c>
      <c r="N535" s="40">
        <v>986</v>
      </c>
      <c r="O535" s="40">
        <v>1730</v>
      </c>
      <c r="P535" s="38">
        <f t="shared" ref="P535:P536" si="826">IF(D535*E535*F535*G535*H535*I535*J535*K535*L535*M535*N535*O535&gt;0,SUM(D535:O535),0)</f>
        <v>29667</v>
      </c>
      <c r="Q535" s="38">
        <f t="shared" ref="Q535" si="827">IF(D535*E535*F535&gt;0,SUM(D535:F535),0)</f>
        <v>5314</v>
      </c>
      <c r="R535" s="38">
        <f t="shared" ref="R535" si="828">IF(G535*H535*I535&gt;0,SUM(G535:I535),0)</f>
        <v>14243</v>
      </c>
      <c r="S535" s="38">
        <f t="shared" ref="S535" si="829">IF(J535*K535*L535&gt;0,SUM(J535:L535),0)</f>
        <v>6409</v>
      </c>
      <c r="T535" s="38">
        <f t="shared" ref="T535:T536" si="830">IF(M535*N535*O535&gt;0,SUM(M535:O535),0)</f>
        <v>3701</v>
      </c>
    </row>
    <row r="536" spans="2:20" ht="15" customHeight="1" x14ac:dyDescent="0.15">
      <c r="B536" s="125"/>
      <c r="C536" s="83" t="s">
        <v>42</v>
      </c>
      <c r="D536" s="40">
        <v>1869</v>
      </c>
      <c r="E536" s="40">
        <v>2723</v>
      </c>
      <c r="F536" s="40">
        <v>2202</v>
      </c>
      <c r="G536" s="40">
        <v>2839</v>
      </c>
      <c r="H536" s="40">
        <v>4408</v>
      </c>
      <c r="I536" s="40">
        <v>2631</v>
      </c>
      <c r="J536" s="40">
        <v>2018</v>
      </c>
      <c r="K536" s="40">
        <v>1697</v>
      </c>
      <c r="L536" s="40">
        <v>2350</v>
      </c>
      <c r="M536" s="40">
        <v>1033</v>
      </c>
      <c r="N536" s="40">
        <v>788</v>
      </c>
      <c r="O536" s="40">
        <v>1562</v>
      </c>
      <c r="P536" s="38">
        <f t="shared" si="826"/>
        <v>26120</v>
      </c>
      <c r="Q536" s="38">
        <f>IF(D536*E536*F536&gt;0,SUM(D536:F536),0)</f>
        <v>6794</v>
      </c>
      <c r="R536" s="38">
        <f>IF(G536*H536*I536&gt;0,SUM(G536:I536),0)</f>
        <v>9878</v>
      </c>
      <c r="S536" s="38">
        <f>IF(J536*K536*L536&gt;0,SUM(J536:L536),0)</f>
        <v>6065</v>
      </c>
      <c r="T536" s="38">
        <f t="shared" si="830"/>
        <v>3383</v>
      </c>
    </row>
    <row r="537" spans="2:20" ht="15" customHeight="1" x14ac:dyDescent="0.15">
      <c r="B537" s="125"/>
      <c r="C537" s="83" t="s">
        <v>90</v>
      </c>
      <c r="D537" s="73">
        <v>2012</v>
      </c>
      <c r="E537" s="73">
        <v>2716</v>
      </c>
      <c r="F537" s="73">
        <v>1970</v>
      </c>
      <c r="G537" s="113">
        <v>2353</v>
      </c>
      <c r="H537" s="73">
        <v>5089</v>
      </c>
      <c r="I537" s="114">
        <v>2655</v>
      </c>
      <c r="J537" s="40">
        <v>2596</v>
      </c>
      <c r="K537" s="40">
        <v>1986</v>
      </c>
      <c r="L537" s="40">
        <v>2961</v>
      </c>
      <c r="M537" s="40">
        <v>1905</v>
      </c>
      <c r="N537" s="73">
        <v>1727</v>
      </c>
      <c r="O537" s="73">
        <v>4418</v>
      </c>
      <c r="P537" s="38">
        <f>IF(D537*E537*F537*G537*H537*I537*J537*K537*L537*M537*N537*O537&gt;0,SUM(D537:O537),0)</f>
        <v>32388</v>
      </c>
      <c r="Q537" s="38">
        <f t="shared" ref="Q537" si="831">IF(D537*E537*F537&gt;0,SUM(D537:F537),0)</f>
        <v>6698</v>
      </c>
      <c r="R537" s="38">
        <f>IF(G537*H537*I537&gt;0,SUM(G537:I537),0)</f>
        <v>10097</v>
      </c>
      <c r="S537" s="38">
        <f>IF(J537*K537*L537&gt;0,SUM(J537:L537),0)</f>
        <v>7543</v>
      </c>
      <c r="T537" s="38">
        <f>IF(M537*N537*O537&gt;0,SUM(M537:O537),0)</f>
        <v>8050</v>
      </c>
    </row>
    <row r="538" spans="2:20" ht="15" customHeight="1" x14ac:dyDescent="0.15">
      <c r="B538" s="125"/>
      <c r="C538" s="83" t="s">
        <v>93</v>
      </c>
      <c r="D538" s="12">
        <f>IF(D537&gt;0,D537/D536," ")</f>
        <v>1.0765115034777957</v>
      </c>
      <c r="E538" s="12">
        <f t="shared" ref="E538:O538" si="832">IF(E537&gt;0,E537/E536," ")</f>
        <v>0.99742930591259638</v>
      </c>
      <c r="F538" s="12">
        <f t="shared" si="832"/>
        <v>0.89464123524069028</v>
      </c>
      <c r="G538" s="12">
        <f t="shared" si="832"/>
        <v>0.82881296231067281</v>
      </c>
      <c r="H538" s="12">
        <f t="shared" si="832"/>
        <v>1.1544918330308529</v>
      </c>
      <c r="I538" s="12">
        <f t="shared" si="832"/>
        <v>1.0091220068415052</v>
      </c>
      <c r="J538" s="12">
        <f t="shared" si="832"/>
        <v>1.286422200198216</v>
      </c>
      <c r="K538" s="12">
        <f t="shared" si="832"/>
        <v>1.1703005303476723</v>
      </c>
      <c r="L538" s="12">
        <f t="shared" si="832"/>
        <v>1.26</v>
      </c>
      <c r="M538" s="12">
        <f t="shared" si="832"/>
        <v>1.8441432720232334</v>
      </c>
      <c r="N538" s="12">
        <f t="shared" si="832"/>
        <v>2.1916243654822334</v>
      </c>
      <c r="O538" s="12">
        <f t="shared" si="832"/>
        <v>2.8284250960307298</v>
      </c>
      <c r="P538" s="12">
        <f t="shared" ref="P538" si="833">IF(P537&gt;0,P537/P536," ")</f>
        <v>1.2399693721286371</v>
      </c>
      <c r="Q538" s="12">
        <f>IF(Q537&gt;0,Q537/Q536," ")</f>
        <v>0.98586988519281715</v>
      </c>
      <c r="R538" s="12">
        <f t="shared" ref="R538:T538" si="834">IF(R537&gt;0,R537/R536," ")</f>
        <v>1.0221704798542215</v>
      </c>
      <c r="S538" s="12">
        <f t="shared" si="834"/>
        <v>1.2436933223413025</v>
      </c>
      <c r="T538" s="12">
        <f t="shared" si="834"/>
        <v>2.3795447827372156</v>
      </c>
    </row>
    <row r="539" spans="2:20" ht="15" customHeight="1" x14ac:dyDescent="0.15">
      <c r="B539" s="125"/>
      <c r="C539" s="83" t="s">
        <v>96</v>
      </c>
      <c r="D539" s="12">
        <f>IF(D537&gt;0,D537/D535," ")</f>
        <v>1.2298288508557458</v>
      </c>
      <c r="E539" s="12">
        <f t="shared" ref="E539:O539" si="835">IF(E537&gt;0,E537/E535," ")</f>
        <v>1.7693811074918566</v>
      </c>
      <c r="F539" s="12">
        <f t="shared" si="835"/>
        <v>0.91927204853009803</v>
      </c>
      <c r="G539" s="12">
        <f t="shared" si="835"/>
        <v>0.50439442658092171</v>
      </c>
      <c r="H539" s="12">
        <f t="shared" si="835"/>
        <v>0.76308292097765784</v>
      </c>
      <c r="I539" s="12">
        <f t="shared" si="835"/>
        <v>0.9126847713991062</v>
      </c>
      <c r="J539" s="12">
        <f t="shared" si="835"/>
        <v>1.0990685859441152</v>
      </c>
      <c r="K539" s="12">
        <f t="shared" si="835"/>
        <v>1.2404747033104311</v>
      </c>
      <c r="L539" s="12">
        <f t="shared" si="835"/>
        <v>1.2105478331970565</v>
      </c>
      <c r="M539" s="12">
        <f t="shared" si="835"/>
        <v>1.9340101522842639</v>
      </c>
      <c r="N539" s="12">
        <f t="shared" si="835"/>
        <v>1.7515212981744421</v>
      </c>
      <c r="O539" s="12">
        <f t="shared" si="835"/>
        <v>2.5537572254335261</v>
      </c>
      <c r="P539" s="12">
        <f t="shared" ref="P539" si="836">IF(P537&gt;0,P537/P535," ")</f>
        <v>1.0917180705834766</v>
      </c>
      <c r="Q539" s="12">
        <f>IF(Q537&gt;0,Q537/Q535," ")</f>
        <v>1.2604441098983816</v>
      </c>
      <c r="R539" s="12">
        <f t="shared" ref="R539:S539" si="837">IF(R537&gt;0,R537/R535," ")</f>
        <v>0.70890963982307098</v>
      </c>
      <c r="S539" s="12">
        <f t="shared" si="837"/>
        <v>1.1769386799812764</v>
      </c>
      <c r="T539" s="12">
        <f>IF(T537&gt;0,T537/T535," ")</f>
        <v>2.175087814104296</v>
      </c>
    </row>
    <row r="540" spans="2:20" ht="15" customHeight="1" x14ac:dyDescent="0.15">
      <c r="B540" s="125"/>
      <c r="C540" s="60" t="s">
        <v>98</v>
      </c>
      <c r="D540" s="12">
        <f>IF(D537&gt;0,D537/D534," ")</f>
        <v>0.73110465116279066</v>
      </c>
      <c r="E540" s="12">
        <f t="shared" ref="E540:O540" si="838">IF(E537&gt;0,E537/E534," ")</f>
        <v>0.63192182410423448</v>
      </c>
      <c r="F540" s="12">
        <f t="shared" si="838"/>
        <v>0.66531577169875045</v>
      </c>
      <c r="G540" s="12">
        <f t="shared" si="838"/>
        <v>0.58722236086848012</v>
      </c>
      <c r="H540" s="12">
        <f t="shared" si="838"/>
        <v>0.50486111111111109</v>
      </c>
      <c r="I540" s="12">
        <f t="shared" si="838"/>
        <v>0.78527062999112685</v>
      </c>
      <c r="J540" s="12">
        <f t="shared" si="838"/>
        <v>0.95266055045871556</v>
      </c>
      <c r="K540" s="12">
        <f t="shared" si="838"/>
        <v>1.2871030460142578</v>
      </c>
      <c r="L540" s="12">
        <f t="shared" si="838"/>
        <v>1.3664051684356253</v>
      </c>
      <c r="M540" s="12">
        <f t="shared" si="838"/>
        <v>1.2041719342604298</v>
      </c>
      <c r="N540" s="12">
        <f t="shared" si="838"/>
        <v>1.4773310521813516</v>
      </c>
      <c r="O540" s="12">
        <f t="shared" si="838"/>
        <v>2.1128646580583452</v>
      </c>
      <c r="P540" s="12">
        <f t="shared" ref="P540" si="839">IF(P537&gt;0,P537/P534," ")</f>
        <v>0.83568995768397147</v>
      </c>
      <c r="Q540" s="12">
        <f>IF(Q537&gt;0,Q537/Q534," ")</f>
        <v>0.66906402956747579</v>
      </c>
      <c r="R540" s="12">
        <f t="shared" ref="R540" si="840">IF(R537&gt;0,R537/R534," ")</f>
        <v>0.57802839477902446</v>
      </c>
      <c r="S540" s="12">
        <f>IF(S537&gt;0,S537/S534," ")</f>
        <v>1.1721833721833721</v>
      </c>
      <c r="T540" s="12">
        <f t="shared" ref="T540" si="841">IF(T537&gt;0,T537/T534," ")</f>
        <v>1.6625361420900455</v>
      </c>
    </row>
    <row r="541" spans="2:20" ht="15" customHeight="1" x14ac:dyDescent="0.15">
      <c r="B541" s="61"/>
      <c r="C541" s="59"/>
      <c r="D541" s="6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2:20" ht="15" customHeight="1" x14ac:dyDescent="0.15">
      <c r="B542" s="125" t="s">
        <v>71</v>
      </c>
      <c r="C542" s="33" t="s">
        <v>0</v>
      </c>
      <c r="D542" s="74" t="s">
        <v>1</v>
      </c>
      <c r="E542" s="74" t="s">
        <v>2</v>
      </c>
      <c r="F542" s="74" t="s">
        <v>3</v>
      </c>
      <c r="G542" s="74" t="s">
        <v>4</v>
      </c>
      <c r="H542" s="74" t="s">
        <v>5</v>
      </c>
      <c r="I542" s="74" t="s">
        <v>6</v>
      </c>
      <c r="J542" s="74" t="s">
        <v>7</v>
      </c>
      <c r="K542" s="74" t="s">
        <v>8</v>
      </c>
      <c r="L542" s="74" t="s">
        <v>9</v>
      </c>
      <c r="M542" s="74" t="s">
        <v>10</v>
      </c>
      <c r="N542" s="74" t="s">
        <v>11</v>
      </c>
      <c r="O542" s="74" t="s">
        <v>12</v>
      </c>
      <c r="P542" s="74" t="s">
        <v>21</v>
      </c>
      <c r="Q542" s="74" t="s">
        <v>22</v>
      </c>
      <c r="R542" s="74" t="s">
        <v>23</v>
      </c>
      <c r="S542" s="74" t="s">
        <v>24</v>
      </c>
      <c r="T542" s="74" t="s">
        <v>25</v>
      </c>
    </row>
    <row r="543" spans="2:20" ht="15" customHeight="1" x14ac:dyDescent="0.15">
      <c r="B543" s="125"/>
      <c r="C543" s="84" t="s">
        <v>27</v>
      </c>
      <c r="D543" s="10">
        <v>9483</v>
      </c>
      <c r="E543" s="10">
        <v>22591</v>
      </c>
      <c r="F543" s="10">
        <v>47810</v>
      </c>
      <c r="G543" s="10">
        <v>48854</v>
      </c>
      <c r="H543" s="10">
        <v>37149</v>
      </c>
      <c r="I543" s="10">
        <v>24886</v>
      </c>
      <c r="J543" s="10">
        <v>13380</v>
      </c>
      <c r="K543" s="10">
        <v>5068</v>
      </c>
      <c r="L543" s="10">
        <v>4368</v>
      </c>
      <c r="M543" s="10">
        <v>4019</v>
      </c>
      <c r="N543" s="10">
        <v>3420</v>
      </c>
      <c r="O543" s="10">
        <v>4126</v>
      </c>
      <c r="P543" s="10">
        <f>SUM(D543:O543)</f>
        <v>225154</v>
      </c>
      <c r="Q543" s="10">
        <f>SUM(D543:F543)</f>
        <v>79884</v>
      </c>
      <c r="R543" s="10">
        <f>SUM(G543:I543)</f>
        <v>110889</v>
      </c>
      <c r="S543" s="10">
        <f>SUM(J543:L543)</f>
        <v>22816</v>
      </c>
      <c r="T543" s="10">
        <f>SUM(M543:O543)</f>
        <v>11565</v>
      </c>
    </row>
    <row r="544" spans="2:20" ht="15" customHeight="1" x14ac:dyDescent="0.15">
      <c r="B544" s="125"/>
      <c r="C544" s="33" t="s">
        <v>13</v>
      </c>
      <c r="D544" s="10">
        <v>7828</v>
      </c>
      <c r="E544" s="10">
        <v>19129</v>
      </c>
      <c r="F544" s="10">
        <v>44195</v>
      </c>
      <c r="G544" s="10">
        <v>44410</v>
      </c>
      <c r="H544" s="10">
        <v>33288</v>
      </c>
      <c r="I544" s="10">
        <v>28203</v>
      </c>
      <c r="J544" s="10">
        <v>13883</v>
      </c>
      <c r="K544" s="10">
        <v>5038</v>
      </c>
      <c r="L544" s="10">
        <v>3779</v>
      </c>
      <c r="M544" s="10">
        <v>3892</v>
      </c>
      <c r="N544" s="10">
        <v>3604</v>
      </c>
      <c r="O544" s="10">
        <v>5288</v>
      </c>
      <c r="P544" s="10">
        <f>SUM(D544:O544)</f>
        <v>212537</v>
      </c>
      <c r="Q544" s="10">
        <f>SUM(D544:F544)</f>
        <v>71152</v>
      </c>
      <c r="R544" s="10">
        <f>SUM(G544:I544)</f>
        <v>105901</v>
      </c>
      <c r="S544" s="10">
        <f>SUM(J544:L544)</f>
        <v>22700</v>
      </c>
      <c r="T544" s="10">
        <f>SUM(M544:O544)</f>
        <v>12784</v>
      </c>
    </row>
    <row r="545" spans="2:20" ht="15" customHeight="1" x14ac:dyDescent="0.15">
      <c r="B545" s="125"/>
      <c r="C545" s="33" t="s">
        <v>26</v>
      </c>
      <c r="D545" s="11">
        <v>8485</v>
      </c>
      <c r="E545" s="11">
        <v>21645</v>
      </c>
      <c r="F545" s="11">
        <v>37247</v>
      </c>
      <c r="G545" s="11">
        <v>40892</v>
      </c>
      <c r="H545" s="11">
        <v>32210</v>
      </c>
      <c r="I545" s="11">
        <v>29673</v>
      </c>
      <c r="J545" s="11">
        <v>14714</v>
      </c>
      <c r="K545" s="11">
        <v>5447</v>
      </c>
      <c r="L545" s="11">
        <v>4285</v>
      </c>
      <c r="M545" s="11">
        <v>4156</v>
      </c>
      <c r="N545" s="11">
        <v>4108</v>
      </c>
      <c r="O545" s="11">
        <v>5553</v>
      </c>
      <c r="P545" s="10">
        <f>SUM(D545:O545)</f>
        <v>208415</v>
      </c>
      <c r="Q545" s="10">
        <f>SUM(D545:F545)</f>
        <v>67377</v>
      </c>
      <c r="R545" s="10">
        <f>SUM(G545:I545)</f>
        <v>102775</v>
      </c>
      <c r="S545" s="10">
        <f>SUM(J545:L545)</f>
        <v>24446</v>
      </c>
      <c r="T545" s="10">
        <f>SUM(M545:O545)</f>
        <v>13817</v>
      </c>
    </row>
    <row r="546" spans="2:20" ht="15" customHeight="1" x14ac:dyDescent="0.15">
      <c r="B546" s="125"/>
      <c r="C546" s="33" t="s">
        <v>28</v>
      </c>
      <c r="D546" s="11">
        <v>7812</v>
      </c>
      <c r="E546" s="11">
        <v>14472</v>
      </c>
      <c r="F546" s="11">
        <v>30982</v>
      </c>
      <c r="G546" s="11">
        <v>39485</v>
      </c>
      <c r="H546" s="11">
        <v>34620</v>
      </c>
      <c r="I546" s="11">
        <v>24798</v>
      </c>
      <c r="J546" s="11">
        <v>13105</v>
      </c>
      <c r="K546" s="11">
        <v>5257</v>
      </c>
      <c r="L546" s="11">
        <v>3803</v>
      </c>
      <c r="M546" s="11">
        <v>4213</v>
      </c>
      <c r="N546" s="11">
        <v>3408</v>
      </c>
      <c r="O546" s="11">
        <v>4555</v>
      </c>
      <c r="P546" s="10">
        <f>SUM(D546:O546)</f>
        <v>186510</v>
      </c>
      <c r="Q546" s="10">
        <f>SUM(D546:F546)</f>
        <v>53266</v>
      </c>
      <c r="R546" s="10">
        <f>SUM(G546:I546)</f>
        <v>98903</v>
      </c>
      <c r="S546" s="10">
        <f>SUM(J546:L546)</f>
        <v>22165</v>
      </c>
      <c r="T546" s="10">
        <f>SUM(M546:O546)</f>
        <v>12176</v>
      </c>
    </row>
    <row r="547" spans="2:20" ht="15" customHeight="1" x14ac:dyDescent="0.15">
      <c r="B547" s="125"/>
      <c r="C547" s="33" t="s">
        <v>29</v>
      </c>
      <c r="D547" s="11">
        <v>7921</v>
      </c>
      <c r="E547" s="11">
        <v>16788</v>
      </c>
      <c r="F547" s="11">
        <v>33047</v>
      </c>
      <c r="G547" s="11">
        <v>38003</v>
      </c>
      <c r="H547" s="11">
        <v>30346</v>
      </c>
      <c r="I547" s="11">
        <v>22346</v>
      </c>
      <c r="J547" s="11">
        <v>15291</v>
      </c>
      <c r="K547" s="11">
        <v>4771</v>
      </c>
      <c r="L547" s="11">
        <v>3589</v>
      </c>
      <c r="M547" s="11">
        <v>3868</v>
      </c>
      <c r="N547" s="11">
        <v>2988</v>
      </c>
      <c r="O547" s="11">
        <v>3963</v>
      </c>
      <c r="P547" s="38">
        <f>IF(D547*E547*F547*G547*H547*I547*J547*K547*L547*M547*N547*O547&gt;0,SUM(D547:O547),0)</f>
        <v>182921</v>
      </c>
      <c r="Q547" s="38">
        <f>IF(D547*E547*F547&gt;0,SUM(D547:F547),0)</f>
        <v>57756</v>
      </c>
      <c r="R547" s="38">
        <f>IF(G547*H547*I547&gt;0,SUM(G547:I547),0)</f>
        <v>90695</v>
      </c>
      <c r="S547" s="38">
        <f>IF(J547*K547*L547&gt;0,SUM(J547:L547),0)</f>
        <v>23651</v>
      </c>
      <c r="T547" s="38">
        <f>IF(M547*N547*O547&gt;0,SUM(M547:O547),0)</f>
        <v>10819</v>
      </c>
    </row>
    <row r="548" spans="2:20" ht="15" customHeight="1" x14ac:dyDescent="0.15">
      <c r="B548" s="125"/>
      <c r="C548" s="33" t="s">
        <v>30</v>
      </c>
      <c r="D548" s="11">
        <v>9654</v>
      </c>
      <c r="E548" s="11">
        <v>19993</v>
      </c>
      <c r="F548" s="11">
        <v>31302</v>
      </c>
      <c r="G548" s="11">
        <v>35868</v>
      </c>
      <c r="H548" s="11">
        <v>29750</v>
      </c>
      <c r="I548" s="11">
        <v>23227</v>
      </c>
      <c r="J548" s="11">
        <v>15592</v>
      </c>
      <c r="K548" s="11">
        <v>4723</v>
      </c>
      <c r="L548" s="11">
        <v>4012</v>
      </c>
      <c r="M548" s="11">
        <v>3961</v>
      </c>
      <c r="N548" s="11">
        <v>3164</v>
      </c>
      <c r="O548" s="11">
        <v>4742</v>
      </c>
      <c r="P548" s="38">
        <f>IF(D548*E548*F548*G548*H548*I548*J548*K548*L548*M548*N548*O548&gt;0,SUM(D548:O548),0)</f>
        <v>185988</v>
      </c>
      <c r="Q548" s="38">
        <f>IF(D548*E548*F548&gt;0,SUM(D548:F548),0)</f>
        <v>60949</v>
      </c>
      <c r="R548" s="38">
        <f>IF(G548*H548*I548&gt;0,SUM(G548:I548),0)</f>
        <v>88845</v>
      </c>
      <c r="S548" s="38">
        <f>IF(J548*K548*L548&gt;0,SUM(J548:L548),0)</f>
        <v>24327</v>
      </c>
      <c r="T548" s="38">
        <f>IF(M548*N548*O548&gt;0,SUM(M548:O548),0)</f>
        <v>11867</v>
      </c>
    </row>
    <row r="549" spans="2:20" ht="15" customHeight="1" x14ac:dyDescent="0.15">
      <c r="B549" s="125"/>
      <c r="C549" s="33" t="s">
        <v>31</v>
      </c>
      <c r="D549" s="11">
        <v>8188</v>
      </c>
      <c r="E549" s="11">
        <v>17513</v>
      </c>
      <c r="F549" s="11">
        <v>30835</v>
      </c>
      <c r="G549" s="11">
        <v>31669</v>
      </c>
      <c r="H549" s="11">
        <v>26315</v>
      </c>
      <c r="I549" s="11">
        <v>21428</v>
      </c>
      <c r="J549" s="11">
        <v>12335</v>
      </c>
      <c r="K549" s="11">
        <v>4719</v>
      </c>
      <c r="L549" s="11">
        <v>3279</v>
      </c>
      <c r="M549" s="11">
        <v>3920</v>
      </c>
      <c r="N549" s="11">
        <v>3332</v>
      </c>
      <c r="O549" s="11">
        <v>4517</v>
      </c>
      <c r="P549" s="38">
        <f>IF(D549*E549*F549*G549*H549*I549*J549*K549*L549*M549*N549*O549&gt;0,SUM(D549:O549),0)</f>
        <v>168050</v>
      </c>
      <c r="Q549" s="38">
        <f>IF(D549*E549*F549&gt;0,SUM(D549:F549),0)</f>
        <v>56536</v>
      </c>
      <c r="R549" s="38">
        <f>IF(G549*H549*I549&gt;0,SUM(G549:I549),0)</f>
        <v>79412</v>
      </c>
      <c r="S549" s="38">
        <f>IF(J549*K549*L549&gt;0,SUM(J549:L549),0)</f>
        <v>20333</v>
      </c>
      <c r="T549" s="38">
        <f>IF(M549*N549*O549&gt;0,SUM(M549:O549),0)</f>
        <v>11769</v>
      </c>
    </row>
    <row r="550" spans="2:20" ht="15" customHeight="1" x14ac:dyDescent="0.15">
      <c r="B550" s="125"/>
      <c r="C550" s="33" t="s">
        <v>34</v>
      </c>
      <c r="D550" s="11">
        <v>7666</v>
      </c>
      <c r="E550" s="11">
        <v>15713</v>
      </c>
      <c r="F550" s="11">
        <v>29399</v>
      </c>
      <c r="G550" s="11">
        <v>29604</v>
      </c>
      <c r="H550" s="11">
        <v>26625</v>
      </c>
      <c r="I550" s="11">
        <v>24289</v>
      </c>
      <c r="J550" s="11">
        <v>10843</v>
      </c>
      <c r="K550" s="11">
        <v>4994</v>
      </c>
      <c r="L550" s="11">
        <v>4114</v>
      </c>
      <c r="M550" s="72">
        <v>3943</v>
      </c>
      <c r="N550" s="72">
        <v>3660</v>
      </c>
      <c r="O550" s="72">
        <v>4750</v>
      </c>
      <c r="P550" s="38">
        <f>IF(D550*E550*F550*G550*H550*I550*J550*K550*L550*M550*N550*O550&gt;0,SUM(D550:O550),0)</f>
        <v>165600</v>
      </c>
      <c r="Q550" s="38">
        <f>IF(D550*E550*F550&gt;0,SUM(D550:F550),0)</f>
        <v>52778</v>
      </c>
      <c r="R550" s="38">
        <f>IF(G550*H550*I550&gt;0,SUM(G550:I550),0)</f>
        <v>80518</v>
      </c>
      <c r="S550" s="38">
        <f>IF(J550*K550*L550&gt;0,SUM(J550:L550),0)</f>
        <v>19951</v>
      </c>
      <c r="T550" s="38">
        <f>IF(M550*N550*O550&gt;0,SUM(M550:O550),0)</f>
        <v>12353</v>
      </c>
    </row>
    <row r="551" spans="2:20" ht="15" customHeight="1" x14ac:dyDescent="0.15">
      <c r="B551" s="125"/>
      <c r="C551" s="83" t="s">
        <v>35</v>
      </c>
      <c r="D551" s="40">
        <v>7485</v>
      </c>
      <c r="E551" s="40">
        <v>16901</v>
      </c>
      <c r="F551" s="40">
        <v>31449</v>
      </c>
      <c r="G551" s="40">
        <v>30434</v>
      </c>
      <c r="H551" s="40">
        <v>27819</v>
      </c>
      <c r="I551" s="40">
        <v>22009</v>
      </c>
      <c r="J551" s="40">
        <v>11736</v>
      </c>
      <c r="K551" s="40">
        <v>4638</v>
      </c>
      <c r="L551" s="40">
        <v>4009</v>
      </c>
      <c r="M551" s="40">
        <v>3881</v>
      </c>
      <c r="N551" s="40">
        <v>3787</v>
      </c>
      <c r="O551" s="40">
        <v>4975</v>
      </c>
      <c r="P551" s="38">
        <f>IF(D551*E551*F551*G551*H551*I551*J551*K551*L551*M551*N551*O551&gt;0,SUM(D551:O551),0)</f>
        <v>169123</v>
      </c>
      <c r="Q551" s="38">
        <f>IF(D551*E551*F551&gt;0,SUM(D551:F551),0)</f>
        <v>55835</v>
      </c>
      <c r="R551" s="38">
        <f>IF(G551*H551*I551&gt;0,SUM(G551:I551),0)</f>
        <v>80262</v>
      </c>
      <c r="S551" s="38">
        <f>IF(J551*K551*L551&gt;0,SUM(J551:L551),0)</f>
        <v>20383</v>
      </c>
      <c r="T551" s="38">
        <f>IF(M551*N551*O551&gt;0,SUM(M551:O551),0)</f>
        <v>12643</v>
      </c>
    </row>
    <row r="552" spans="2:20" ht="15" customHeight="1" x14ac:dyDescent="0.15">
      <c r="B552" s="125"/>
      <c r="C552" s="33" t="s">
        <v>36</v>
      </c>
      <c r="D552" s="40">
        <v>7005</v>
      </c>
      <c r="E552" s="40">
        <v>17633</v>
      </c>
      <c r="F552" s="40">
        <v>29600</v>
      </c>
      <c r="G552" s="40">
        <v>32049</v>
      </c>
      <c r="H552" s="40">
        <v>29253</v>
      </c>
      <c r="I552" s="40">
        <v>21842</v>
      </c>
      <c r="J552" s="40">
        <v>13588</v>
      </c>
      <c r="K552" s="40">
        <v>4352</v>
      </c>
      <c r="L552" s="40">
        <v>3429</v>
      </c>
      <c r="M552" s="40">
        <v>3846</v>
      </c>
      <c r="N552" s="40">
        <v>3395</v>
      </c>
      <c r="O552" s="40">
        <v>4222</v>
      </c>
      <c r="P552" s="38">
        <f t="shared" ref="P552:P553" si="842">IF(D552*E552*F552*G552*H552*I552*J552*K552*L552*M552*N552*O552&gt;0,SUM(D552:O552),0)</f>
        <v>170214</v>
      </c>
      <c r="Q552" s="38">
        <f t="shared" ref="Q552:Q553" si="843">IF(D552*E552*F552&gt;0,SUM(D552:F552),0)</f>
        <v>54238</v>
      </c>
      <c r="R552" s="38">
        <f t="shared" ref="R552:R553" si="844">IF(G552*H552*I552&gt;0,SUM(G552:I552),0)</f>
        <v>83144</v>
      </c>
      <c r="S552" s="38">
        <f t="shared" ref="S552:S553" si="845">IF(J552*K552*L552&gt;0,SUM(J552:L552),0)</f>
        <v>21369</v>
      </c>
      <c r="T552" s="38">
        <f t="shared" ref="T552:T553" si="846">IF(M552*N552*O552&gt;0,SUM(M552:O552),0)</f>
        <v>11463</v>
      </c>
    </row>
    <row r="553" spans="2:20" ht="15" customHeight="1" x14ac:dyDescent="0.15">
      <c r="B553" s="125"/>
      <c r="C553" s="33" t="s">
        <v>37</v>
      </c>
      <c r="D553" s="40">
        <v>7178</v>
      </c>
      <c r="E553" s="40">
        <v>16781</v>
      </c>
      <c r="F553" s="40">
        <v>28049</v>
      </c>
      <c r="G553" s="40">
        <v>32048</v>
      </c>
      <c r="H553" s="40">
        <v>27158</v>
      </c>
      <c r="I553" s="40">
        <v>17133</v>
      </c>
      <c r="J553" s="40">
        <v>11765</v>
      </c>
      <c r="K553" s="40">
        <v>4869</v>
      </c>
      <c r="L553" s="40">
        <v>3546</v>
      </c>
      <c r="M553" s="40">
        <v>3468</v>
      </c>
      <c r="N553" s="40">
        <v>3514</v>
      </c>
      <c r="O553" s="20">
        <v>4468</v>
      </c>
      <c r="P553" s="38">
        <f t="shared" si="842"/>
        <v>159977</v>
      </c>
      <c r="Q553" s="38">
        <f t="shared" si="843"/>
        <v>52008</v>
      </c>
      <c r="R553" s="38">
        <f t="shared" si="844"/>
        <v>76339</v>
      </c>
      <c r="S553" s="38">
        <f t="shared" si="845"/>
        <v>20180</v>
      </c>
      <c r="T553" s="38">
        <f t="shared" si="846"/>
        <v>11450</v>
      </c>
    </row>
    <row r="554" spans="2:20" ht="15" customHeight="1" x14ac:dyDescent="0.15">
      <c r="B554" s="125"/>
      <c r="C554" s="83" t="s">
        <v>38</v>
      </c>
      <c r="D554" s="40">
        <v>8458</v>
      </c>
      <c r="E554" s="40">
        <v>18384</v>
      </c>
      <c r="F554" s="40">
        <v>25549</v>
      </c>
      <c r="G554" s="40">
        <v>29382</v>
      </c>
      <c r="H554" s="40">
        <v>25737</v>
      </c>
      <c r="I554" s="40">
        <v>20387</v>
      </c>
      <c r="J554" s="40">
        <v>12187</v>
      </c>
      <c r="K554" s="40">
        <v>4035</v>
      </c>
      <c r="L554" s="40">
        <v>3579</v>
      </c>
      <c r="M554" s="40">
        <v>3515</v>
      </c>
      <c r="N554" s="40">
        <v>3463</v>
      </c>
      <c r="O554" s="40">
        <v>4112</v>
      </c>
      <c r="P554" s="38">
        <f t="shared" ref="P554:P557" si="847">IF(D554*E554*F554*G554*H554*I554*J554*K554*L554*M554*N554*O554&gt;0,SUM(D554:O554),0)</f>
        <v>158788</v>
      </c>
      <c r="Q554" s="38">
        <f t="shared" ref="Q554:Q555" si="848">IF(D554*E554*F554&gt;0,SUM(D554:F554),0)</f>
        <v>52391</v>
      </c>
      <c r="R554" s="38">
        <f t="shared" ref="R554:R555" si="849">IF(G554*H554*I554&gt;0,SUM(G554:I554),0)</f>
        <v>75506</v>
      </c>
      <c r="S554" s="38">
        <f t="shared" ref="S554:S555" si="850">IF(J554*K554*L554&gt;0,SUM(J554:L554),0)</f>
        <v>19801</v>
      </c>
      <c r="T554" s="38">
        <f t="shared" ref="T554:T555" si="851">IF(M554*N554*O554&gt;0,SUM(M554:O554),0)</f>
        <v>11090</v>
      </c>
    </row>
    <row r="555" spans="2:20" ht="15" customHeight="1" x14ac:dyDescent="0.15">
      <c r="B555" s="125"/>
      <c r="C555" s="83" t="s">
        <v>41</v>
      </c>
      <c r="D555" s="40">
        <v>2536</v>
      </c>
      <c r="E555" s="40">
        <v>1717</v>
      </c>
      <c r="F555" s="40">
        <v>4504</v>
      </c>
      <c r="G555" s="40">
        <v>10284</v>
      </c>
      <c r="H555" s="40">
        <v>13059</v>
      </c>
      <c r="I555" s="40">
        <v>10919</v>
      </c>
      <c r="J555" s="40">
        <v>11572</v>
      </c>
      <c r="K555" s="40">
        <v>2728</v>
      </c>
      <c r="L555" s="40">
        <v>2087</v>
      </c>
      <c r="M555" s="40">
        <v>1900</v>
      </c>
      <c r="N555" s="40">
        <v>1975</v>
      </c>
      <c r="O555" s="40">
        <v>3247</v>
      </c>
      <c r="P555" s="38">
        <f t="shared" si="847"/>
        <v>66528</v>
      </c>
      <c r="Q555" s="38">
        <f t="shared" si="848"/>
        <v>8757</v>
      </c>
      <c r="R555" s="38">
        <f t="shared" si="849"/>
        <v>34262</v>
      </c>
      <c r="S555" s="38">
        <f t="shared" si="850"/>
        <v>16387</v>
      </c>
      <c r="T555" s="38">
        <f t="shared" si="851"/>
        <v>7122</v>
      </c>
    </row>
    <row r="556" spans="2:20" ht="15" customHeight="1" x14ac:dyDescent="0.15">
      <c r="B556" s="125"/>
      <c r="C556" s="83" t="s">
        <v>42</v>
      </c>
      <c r="D556" s="40">
        <v>3876</v>
      </c>
      <c r="E556" s="40">
        <v>3994</v>
      </c>
      <c r="F556" s="40">
        <v>5763</v>
      </c>
      <c r="G556" s="40">
        <v>12820</v>
      </c>
      <c r="H556" s="40">
        <v>11406</v>
      </c>
      <c r="I556" s="40">
        <v>6217</v>
      </c>
      <c r="J556" s="40">
        <v>6801</v>
      </c>
      <c r="K556" s="40">
        <v>3386</v>
      </c>
      <c r="L556" s="40">
        <v>2832</v>
      </c>
      <c r="M556" s="40">
        <v>2270</v>
      </c>
      <c r="N556" s="40">
        <v>1476</v>
      </c>
      <c r="O556" s="40">
        <v>2809</v>
      </c>
      <c r="P556" s="38">
        <f t="shared" si="847"/>
        <v>63650</v>
      </c>
      <c r="Q556" s="38">
        <f>IF(D556*E556*F556&gt;0,SUM(D556:F556),0)</f>
        <v>13633</v>
      </c>
      <c r="R556" s="38">
        <f>IF(G556*H556*I556&gt;0,SUM(G556:I556),0)</f>
        <v>30443</v>
      </c>
      <c r="S556" s="38">
        <f>IF(J556*K556*L556&gt;0,SUM(J556:L556),0)</f>
        <v>13019</v>
      </c>
      <c r="T556" s="38">
        <f>IF(K556*L556*M556&gt;0,SUM(K556:M556),0)</f>
        <v>8488</v>
      </c>
    </row>
    <row r="557" spans="2:20" ht="15" customHeight="1" x14ac:dyDescent="0.15">
      <c r="B557" s="125"/>
      <c r="C557" s="83" t="s">
        <v>90</v>
      </c>
      <c r="D557" s="11">
        <v>4081</v>
      </c>
      <c r="E557" s="11">
        <v>10887</v>
      </c>
      <c r="F557" s="11">
        <v>17950</v>
      </c>
      <c r="G557" s="11">
        <v>19643</v>
      </c>
      <c r="H557" s="11">
        <v>15417</v>
      </c>
      <c r="I557" s="11">
        <v>11093</v>
      </c>
      <c r="J557" s="11">
        <v>7391</v>
      </c>
      <c r="K557" s="11">
        <v>3219</v>
      </c>
      <c r="L557" s="11">
        <v>2395</v>
      </c>
      <c r="M557" s="20">
        <v>2391</v>
      </c>
      <c r="N557" s="20">
        <v>2361</v>
      </c>
      <c r="O557" s="20">
        <v>3571</v>
      </c>
      <c r="P557" s="38">
        <f t="shared" si="847"/>
        <v>100399</v>
      </c>
      <c r="Q557" s="38">
        <f t="shared" ref="Q557" si="852">IF(D557*E557*F557&gt;0,SUM(D557:F557),0)</f>
        <v>32918</v>
      </c>
      <c r="R557" s="38">
        <f>IF(G557*H557*I557&gt;0,SUM(G557:I557),0)</f>
        <v>46153</v>
      </c>
      <c r="S557" s="38">
        <f>IF(J557*K557*L557&gt;0,SUM(J557:L557),0)</f>
        <v>13005</v>
      </c>
      <c r="T557" s="38">
        <f>IF(M557*N557*O557&gt;0,SUM(M557:O557),0)</f>
        <v>8323</v>
      </c>
    </row>
    <row r="558" spans="2:20" ht="15" customHeight="1" x14ac:dyDescent="0.15">
      <c r="B558" s="125"/>
      <c r="C558" s="83" t="s">
        <v>93</v>
      </c>
      <c r="D558" s="12">
        <f>IF(D557&gt;0,D557/D556," ")</f>
        <v>1.052889576883385</v>
      </c>
      <c r="E558" s="12">
        <f t="shared" ref="E558:O558" si="853">IF(E557&gt;0,E557/E556," ")</f>
        <v>2.7258387581372059</v>
      </c>
      <c r="F558" s="12">
        <f t="shared" si="853"/>
        <v>3.1146972063161549</v>
      </c>
      <c r="G558" s="12">
        <f t="shared" si="853"/>
        <v>1.5322152886115445</v>
      </c>
      <c r="H558" s="12">
        <f t="shared" si="853"/>
        <v>1.3516570226196738</v>
      </c>
      <c r="I558" s="12">
        <f t="shared" si="853"/>
        <v>1.7843011098600612</v>
      </c>
      <c r="J558" s="12">
        <f t="shared" si="853"/>
        <v>1.0867519482429056</v>
      </c>
      <c r="K558" s="12">
        <f t="shared" si="853"/>
        <v>0.95067926757235677</v>
      </c>
      <c r="L558" s="12">
        <f t="shared" si="853"/>
        <v>0.84569209039548021</v>
      </c>
      <c r="M558" s="12">
        <f t="shared" si="853"/>
        <v>1.0533039647577092</v>
      </c>
      <c r="N558" s="12">
        <f t="shared" si="853"/>
        <v>1.5995934959349594</v>
      </c>
      <c r="O558" s="12">
        <f t="shared" si="853"/>
        <v>1.2712709149163404</v>
      </c>
      <c r="P558" s="12">
        <f t="shared" ref="P558" si="854">IF(P557&gt;0,P557/P556," ")</f>
        <v>1.5773605655930871</v>
      </c>
      <c r="Q558" s="12">
        <f>IF(Q557&gt;0,Q557/Q556," ")</f>
        <v>2.4145822636250274</v>
      </c>
      <c r="R558" s="12">
        <f t="shared" ref="R558:T558" si="855">IF(R557&gt;0,R557/R556," ")</f>
        <v>1.5160463817626384</v>
      </c>
      <c r="S558" s="12">
        <f t="shared" si="855"/>
        <v>0.99892464859052155</v>
      </c>
      <c r="T558" s="12">
        <f t="shared" si="855"/>
        <v>0.9805607917059378</v>
      </c>
    </row>
    <row r="559" spans="2:20" ht="15" customHeight="1" x14ac:dyDescent="0.15">
      <c r="B559" s="125"/>
      <c r="C559" s="83" t="s">
        <v>96</v>
      </c>
      <c r="D559" s="12">
        <f>IF(D557&gt;0,D557/D555," ")</f>
        <v>1.6092271293375395</v>
      </c>
      <c r="E559" s="12">
        <f t="shared" ref="E559:O559" si="856">IF(E557&gt;0,E557/E555," ")</f>
        <v>6.3407105416423999</v>
      </c>
      <c r="F559" s="12">
        <f t="shared" si="856"/>
        <v>3.9853463587921847</v>
      </c>
      <c r="G559" s="12">
        <f t="shared" si="856"/>
        <v>1.9100544535200312</v>
      </c>
      <c r="H559" s="12">
        <f t="shared" si="856"/>
        <v>1.1805651274982771</v>
      </c>
      <c r="I559" s="12">
        <f t="shared" si="856"/>
        <v>1.0159355252312483</v>
      </c>
      <c r="J559" s="12">
        <f t="shared" si="856"/>
        <v>0.63869685447632218</v>
      </c>
      <c r="K559" s="12">
        <f t="shared" si="856"/>
        <v>1.1799853372434017</v>
      </c>
      <c r="L559" s="12">
        <f t="shared" si="856"/>
        <v>1.1475802587446096</v>
      </c>
      <c r="M559" s="12">
        <f t="shared" si="856"/>
        <v>1.2584210526315789</v>
      </c>
      <c r="N559" s="12">
        <f t="shared" si="856"/>
        <v>1.1954430379746837</v>
      </c>
      <c r="O559" s="12">
        <f t="shared" si="856"/>
        <v>1.0997844163843549</v>
      </c>
      <c r="P559" s="12">
        <f t="shared" ref="P559" si="857">IF(P557&gt;0,P557/P555," ")</f>
        <v>1.5091239778739778</v>
      </c>
      <c r="Q559" s="12">
        <f>IF(Q557&gt;0,Q557/Q555," ")</f>
        <v>3.759049902934795</v>
      </c>
      <c r="R559" s="12">
        <f t="shared" ref="R559:S559" si="858">IF(R557&gt;0,R557/R555," ")</f>
        <v>1.3470608837779463</v>
      </c>
      <c r="S559" s="12">
        <f t="shared" si="858"/>
        <v>0.79361689143833525</v>
      </c>
      <c r="T559" s="12">
        <f>IF(T557&gt;0,T557/T555," ")</f>
        <v>1.1686324066273519</v>
      </c>
    </row>
    <row r="560" spans="2:20" ht="15" customHeight="1" x14ac:dyDescent="0.15">
      <c r="B560" s="125"/>
      <c r="C560" s="60" t="s">
        <v>98</v>
      </c>
      <c r="D560" s="12">
        <f>IF(D557&gt;0,D557/D554," ")</f>
        <v>0.48250177346890516</v>
      </c>
      <c r="E560" s="12">
        <f t="shared" ref="E560:O560" si="859">IF(E557&gt;0,E557/E554," ")</f>
        <v>0.59219973890339428</v>
      </c>
      <c r="F560" s="12">
        <f t="shared" si="859"/>
        <v>0.70257152921836474</v>
      </c>
      <c r="G560" s="12">
        <f t="shared" si="859"/>
        <v>0.66853856102375608</v>
      </c>
      <c r="H560" s="12">
        <f t="shared" si="859"/>
        <v>0.59902086490266926</v>
      </c>
      <c r="I560" s="12">
        <f t="shared" si="859"/>
        <v>0.54412125374012854</v>
      </c>
      <c r="J560" s="12">
        <f t="shared" si="859"/>
        <v>0.60646590629359154</v>
      </c>
      <c r="K560" s="12">
        <f t="shared" si="859"/>
        <v>0.79776951672862451</v>
      </c>
      <c r="L560" s="12">
        <f t="shared" si="859"/>
        <v>0.6691813355685946</v>
      </c>
      <c r="M560" s="12">
        <f t="shared" si="859"/>
        <v>0.68022759601706972</v>
      </c>
      <c r="N560" s="12">
        <f t="shared" si="859"/>
        <v>0.68177880450476469</v>
      </c>
      <c r="O560" s="12">
        <f t="shared" si="859"/>
        <v>0.86843385214007784</v>
      </c>
      <c r="P560" s="12">
        <f t="shared" ref="P560" si="860">IF(P557&gt;0,P557/P554," ")</f>
        <v>0.63228329596694965</v>
      </c>
      <c r="Q560" s="12">
        <f>IF(Q557&gt;0,Q557/Q554," ")</f>
        <v>0.62831402340096576</v>
      </c>
      <c r="R560" s="12">
        <f t="shared" ref="R560" si="861">IF(R557&gt;0,R557/R554," ")</f>
        <v>0.61124943713082402</v>
      </c>
      <c r="S560" s="12">
        <f>IF(S557&gt;0,S557/S554," ")</f>
        <v>0.65678501085803742</v>
      </c>
      <c r="T560" s="12">
        <f t="shared" ref="T560" si="862">IF(T557&gt;0,T557/T554," ")</f>
        <v>0.75049594229035166</v>
      </c>
    </row>
    <row r="561" spans="1:20" ht="15" customHeight="1" x14ac:dyDescent="0.15">
      <c r="B561" s="2"/>
      <c r="C561" s="59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5" customHeight="1" x14ac:dyDescent="0.15">
      <c r="B562" s="125" t="s">
        <v>72</v>
      </c>
      <c r="C562" s="33" t="s">
        <v>0</v>
      </c>
      <c r="D562" s="74" t="s">
        <v>1</v>
      </c>
      <c r="E562" s="74" t="s">
        <v>2</v>
      </c>
      <c r="F562" s="74" t="s">
        <v>3</v>
      </c>
      <c r="G562" s="74" t="s">
        <v>4</v>
      </c>
      <c r="H562" s="74" t="s">
        <v>5</v>
      </c>
      <c r="I562" s="74" t="s">
        <v>6</v>
      </c>
      <c r="J562" s="74" t="s">
        <v>7</v>
      </c>
      <c r="K562" s="74" t="s">
        <v>8</v>
      </c>
      <c r="L562" s="74" t="s">
        <v>9</v>
      </c>
      <c r="M562" s="74" t="s">
        <v>10</v>
      </c>
      <c r="N562" s="74" t="s">
        <v>11</v>
      </c>
      <c r="O562" s="74" t="s">
        <v>12</v>
      </c>
      <c r="P562" s="74" t="s">
        <v>21</v>
      </c>
      <c r="Q562" s="74" t="s">
        <v>22</v>
      </c>
      <c r="R562" s="74" t="s">
        <v>23</v>
      </c>
      <c r="S562" s="74" t="s">
        <v>24</v>
      </c>
      <c r="T562" s="74" t="s">
        <v>25</v>
      </c>
    </row>
    <row r="563" spans="1:20" ht="15" customHeight="1" x14ac:dyDescent="0.15">
      <c r="B563" s="125"/>
      <c r="C563" s="84" t="s">
        <v>27</v>
      </c>
      <c r="D563" s="10">
        <v>266</v>
      </c>
      <c r="E563" s="10">
        <v>906</v>
      </c>
      <c r="F563" s="10">
        <v>1158</v>
      </c>
      <c r="G563" s="10">
        <v>1236</v>
      </c>
      <c r="H563" s="10">
        <v>1464</v>
      </c>
      <c r="I563" s="10">
        <v>722</v>
      </c>
      <c r="J563" s="10">
        <v>278</v>
      </c>
      <c r="K563" s="10">
        <v>276</v>
      </c>
      <c r="L563" s="10">
        <v>125</v>
      </c>
      <c r="M563" s="10">
        <v>185</v>
      </c>
      <c r="N563" s="10">
        <v>72</v>
      </c>
      <c r="O563" s="10">
        <v>158</v>
      </c>
      <c r="P563" s="10">
        <f>SUM(D563:O563)</f>
        <v>6846</v>
      </c>
      <c r="Q563" s="10">
        <f>SUM(D563:F563)</f>
        <v>2330</v>
      </c>
      <c r="R563" s="10">
        <f>SUM(G563:I563)</f>
        <v>3422</v>
      </c>
      <c r="S563" s="10">
        <f>SUM(J563:L563)</f>
        <v>679</v>
      </c>
      <c r="T563" s="10">
        <f>SUM(M563:O563)</f>
        <v>415</v>
      </c>
    </row>
    <row r="564" spans="1:20" ht="15" customHeight="1" x14ac:dyDescent="0.15">
      <c r="B564" s="125"/>
      <c r="C564" s="33" t="s">
        <v>13</v>
      </c>
      <c r="D564" s="10">
        <v>2615</v>
      </c>
      <c r="E564" s="10">
        <v>4926</v>
      </c>
      <c r="F564" s="10">
        <v>5640</v>
      </c>
      <c r="G564" s="10">
        <v>7179</v>
      </c>
      <c r="H564" s="10">
        <v>8048</v>
      </c>
      <c r="I564" s="10">
        <v>6167</v>
      </c>
      <c r="J564" s="10">
        <v>3974</v>
      </c>
      <c r="K564" s="10">
        <v>2879</v>
      </c>
      <c r="L564" s="10">
        <v>2939</v>
      </c>
      <c r="M564" s="10">
        <v>1645</v>
      </c>
      <c r="N564" s="10">
        <v>2107</v>
      </c>
      <c r="O564" s="10">
        <v>2586</v>
      </c>
      <c r="P564" s="10">
        <f>SUM(D564:O564)</f>
        <v>50705</v>
      </c>
      <c r="Q564" s="10">
        <f>SUM(D564:F564)</f>
        <v>13181</v>
      </c>
      <c r="R564" s="10">
        <f>SUM(G564:I564)</f>
        <v>21394</v>
      </c>
      <c r="S564" s="10">
        <f>SUM(J564:L564)</f>
        <v>9792</v>
      </c>
      <c r="T564" s="10">
        <f>SUM(M564:O564)</f>
        <v>6338</v>
      </c>
    </row>
    <row r="565" spans="1:20" ht="15" customHeight="1" x14ac:dyDescent="0.15">
      <c r="B565" s="125"/>
      <c r="C565" s="33" t="s">
        <v>26</v>
      </c>
      <c r="D565" s="11">
        <v>2433</v>
      </c>
      <c r="E565" s="11">
        <v>6026</v>
      </c>
      <c r="F565" s="11">
        <v>6342</v>
      </c>
      <c r="G565" s="11">
        <v>7080</v>
      </c>
      <c r="H565" s="11">
        <v>8800</v>
      </c>
      <c r="I565" s="11">
        <v>6398</v>
      </c>
      <c r="J565" s="11">
        <v>4533</v>
      </c>
      <c r="K565" s="11">
        <v>3878</v>
      </c>
      <c r="L565" s="11">
        <v>3062</v>
      </c>
      <c r="M565" s="11">
        <v>1768</v>
      </c>
      <c r="N565" s="11">
        <v>2186</v>
      </c>
      <c r="O565" s="11">
        <v>3126</v>
      </c>
      <c r="P565" s="10">
        <f>SUM(D565:O565)</f>
        <v>55632</v>
      </c>
      <c r="Q565" s="10">
        <f>SUM(D565:F565)</f>
        <v>14801</v>
      </c>
      <c r="R565" s="10">
        <f>SUM(G565:I565)</f>
        <v>22278</v>
      </c>
      <c r="S565" s="10">
        <f>SUM(J565:L565)</f>
        <v>11473</v>
      </c>
      <c r="T565" s="10">
        <f>SUM(M565:O565)</f>
        <v>7080</v>
      </c>
    </row>
    <row r="566" spans="1:20" ht="15" customHeight="1" x14ac:dyDescent="0.2">
      <c r="A566" s="65" t="s">
        <v>32</v>
      </c>
      <c r="B566" s="125"/>
      <c r="C566" s="33" t="s">
        <v>28</v>
      </c>
      <c r="D566" s="11">
        <v>3337</v>
      </c>
      <c r="E566" s="11">
        <v>4562</v>
      </c>
      <c r="F566" s="11">
        <v>4474</v>
      </c>
      <c r="G566" s="11">
        <v>6769</v>
      </c>
      <c r="H566" s="11">
        <v>7605</v>
      </c>
      <c r="I566" s="11">
        <v>5335</v>
      </c>
      <c r="J566" s="11">
        <v>4695</v>
      </c>
      <c r="K566" s="11">
        <v>3372</v>
      </c>
      <c r="L566" s="11">
        <v>3040</v>
      </c>
      <c r="M566" s="11">
        <v>1837</v>
      </c>
      <c r="N566" s="11">
        <v>2180</v>
      </c>
      <c r="O566" s="11">
        <v>2508</v>
      </c>
      <c r="P566" s="10">
        <f>SUM(D566:O566)</f>
        <v>49714</v>
      </c>
      <c r="Q566" s="10">
        <f>SUM(D566:F566)</f>
        <v>12373</v>
      </c>
      <c r="R566" s="10">
        <f>SUM(G566:I566)</f>
        <v>19709</v>
      </c>
      <c r="S566" s="10">
        <f>SUM(J566:L566)</f>
        <v>11107</v>
      </c>
      <c r="T566" s="10">
        <f>SUM(M566:O566)</f>
        <v>6525</v>
      </c>
    </row>
    <row r="567" spans="1:20" ht="15" customHeight="1" x14ac:dyDescent="0.15">
      <c r="B567" s="125"/>
      <c r="C567" s="33" t="s">
        <v>29</v>
      </c>
      <c r="D567" s="11">
        <v>3116</v>
      </c>
      <c r="E567" s="11">
        <v>4554</v>
      </c>
      <c r="F567" s="11">
        <v>5064</v>
      </c>
      <c r="G567" s="11">
        <v>6550</v>
      </c>
      <c r="H567" s="11">
        <v>8260</v>
      </c>
      <c r="I567" s="11">
        <v>5115</v>
      </c>
      <c r="J567" s="11">
        <v>3948</v>
      </c>
      <c r="K567" s="11">
        <v>2798</v>
      </c>
      <c r="L567" s="11">
        <v>2989</v>
      </c>
      <c r="M567" s="11">
        <v>1546</v>
      </c>
      <c r="N567" s="11">
        <v>1987</v>
      </c>
      <c r="O567" s="11">
        <v>2319</v>
      </c>
      <c r="P567" s="38">
        <f>IF(D567*E567*F567*G567*H567*I567*J567*K567*L567*M567*N567*O567&gt;0,SUM(D567:O567),0)</f>
        <v>48246</v>
      </c>
      <c r="Q567" s="38">
        <f>IF(D567*E567*F567&gt;0,SUM(D567:F567),0)</f>
        <v>12734</v>
      </c>
      <c r="R567" s="38">
        <f>IF(G567*H567*I567&gt;0,SUM(G567:I567),0)</f>
        <v>19925</v>
      </c>
      <c r="S567" s="38">
        <f>IF(J567*K567*L567&gt;0,SUM(J567:L567),0)</f>
        <v>9735</v>
      </c>
      <c r="T567" s="38">
        <f>IF(M567*N567*O567&gt;0,SUM(M567:O567),0)</f>
        <v>5852</v>
      </c>
    </row>
    <row r="568" spans="1:20" ht="15" customHeight="1" x14ac:dyDescent="0.15">
      <c r="B568" s="125"/>
      <c r="C568" s="33" t="s">
        <v>30</v>
      </c>
      <c r="D568" s="11">
        <v>2834</v>
      </c>
      <c r="E568" s="11">
        <v>4044</v>
      </c>
      <c r="F568" s="11">
        <v>5213</v>
      </c>
      <c r="G568" s="11">
        <v>7106</v>
      </c>
      <c r="H568" s="11">
        <v>7880</v>
      </c>
      <c r="I568" s="11">
        <v>5413</v>
      </c>
      <c r="J568" s="11">
        <v>4317</v>
      </c>
      <c r="K568" s="11">
        <v>2997</v>
      </c>
      <c r="L568" s="11">
        <v>2430</v>
      </c>
      <c r="M568" s="11">
        <v>1348</v>
      </c>
      <c r="N568" s="11">
        <v>1860</v>
      </c>
      <c r="O568" s="11">
        <v>2093</v>
      </c>
      <c r="P568" s="38">
        <f>IF(D568*E568*F568*G568*H568*I568*J568*K568*L568*M568*N568*O568&gt;0,SUM(D568:O568),0)</f>
        <v>47535</v>
      </c>
      <c r="Q568" s="38">
        <f>IF(D568*E568*F568&gt;0,SUM(D568:F568),0)</f>
        <v>12091</v>
      </c>
      <c r="R568" s="38">
        <f>IF(G568*H568*I568&gt;0,SUM(G568:I568),0)</f>
        <v>20399</v>
      </c>
      <c r="S568" s="38">
        <f>IF(J568*K568*L568&gt;0,SUM(J568:L568),0)</f>
        <v>9744</v>
      </c>
      <c r="T568" s="38">
        <f>IF(M568*N568*O568&gt;0,SUM(M568:O568),0)</f>
        <v>5301</v>
      </c>
    </row>
    <row r="569" spans="1:20" ht="15" customHeight="1" x14ac:dyDescent="0.15">
      <c r="B569" s="125"/>
      <c r="C569" s="33" t="s">
        <v>31</v>
      </c>
      <c r="D569" s="11">
        <v>3543</v>
      </c>
      <c r="E569" s="11">
        <v>4382</v>
      </c>
      <c r="F569" s="11">
        <v>4808</v>
      </c>
      <c r="G569" s="11">
        <v>6383</v>
      </c>
      <c r="H569" s="11">
        <v>8185</v>
      </c>
      <c r="I569" s="11">
        <v>4933</v>
      </c>
      <c r="J569" s="11">
        <v>3687</v>
      </c>
      <c r="K569" s="11">
        <v>2815</v>
      </c>
      <c r="L569" s="11">
        <v>2991</v>
      </c>
      <c r="M569" s="11">
        <v>1334</v>
      </c>
      <c r="N569" s="11">
        <v>1923</v>
      </c>
      <c r="O569" s="11">
        <v>2125</v>
      </c>
      <c r="P569" s="38">
        <f>IF(D569*E569*F569*G569*H569*I569*J569*K569*L569*M569*N569*O569&gt;0,SUM(D569:O569),0)</f>
        <v>47109</v>
      </c>
      <c r="Q569" s="38">
        <f>IF(D569*E569*F569&gt;0,SUM(D569:F569),0)</f>
        <v>12733</v>
      </c>
      <c r="R569" s="38">
        <f>IF(G569*H569*I569&gt;0,SUM(G569:I569),0)</f>
        <v>19501</v>
      </c>
      <c r="S569" s="38">
        <f>IF(J569*K569*L569&gt;0,SUM(J569:L569),0)</f>
        <v>9493</v>
      </c>
      <c r="T569" s="38">
        <f>IF(M569*N569*O569&gt;0,SUM(M569:O569),0)</f>
        <v>5382</v>
      </c>
    </row>
    <row r="570" spans="1:20" ht="15" customHeight="1" x14ac:dyDescent="0.15">
      <c r="B570" s="125"/>
      <c r="C570" s="33" t="s">
        <v>34</v>
      </c>
      <c r="D570" s="11">
        <v>2732</v>
      </c>
      <c r="E570" s="11">
        <v>5073</v>
      </c>
      <c r="F570" s="11">
        <v>4005</v>
      </c>
      <c r="G570" s="11">
        <v>6574</v>
      </c>
      <c r="H570" s="11">
        <v>7198</v>
      </c>
      <c r="I570" s="11">
        <v>5415</v>
      </c>
      <c r="J570" s="11">
        <v>3614</v>
      </c>
      <c r="K570" s="11">
        <v>3145</v>
      </c>
      <c r="L570" s="11">
        <v>3099</v>
      </c>
      <c r="M570" s="72">
        <v>1325</v>
      </c>
      <c r="N570" s="72">
        <v>1510</v>
      </c>
      <c r="O570" s="72">
        <v>2275</v>
      </c>
      <c r="P570" s="38">
        <f>IF(D570*E570*F570*G570*H570*I570*J570*K570*L570*M570*N570*O570&gt;0,SUM(D570:O570),0)</f>
        <v>45965</v>
      </c>
      <c r="Q570" s="38">
        <f>IF(D570*E570*F570&gt;0,SUM(D570:F570),0)</f>
        <v>11810</v>
      </c>
      <c r="R570" s="38">
        <f>IF(G570*H570*I570&gt;0,SUM(G570:I570),0)</f>
        <v>19187</v>
      </c>
      <c r="S570" s="38">
        <f>IF(J570*K570*L570&gt;0,SUM(J570:L570),0)</f>
        <v>9858</v>
      </c>
      <c r="T570" s="38">
        <f>IF(M570*N570*O570&gt;0,SUM(M570:O570),0)</f>
        <v>5110</v>
      </c>
    </row>
    <row r="571" spans="1:20" ht="15" customHeight="1" x14ac:dyDescent="0.15">
      <c r="B571" s="125"/>
      <c r="C571" s="83" t="s">
        <v>35</v>
      </c>
      <c r="D571" s="40">
        <v>280</v>
      </c>
      <c r="E571" s="40">
        <v>2719</v>
      </c>
      <c r="F571" s="40">
        <v>3566</v>
      </c>
      <c r="G571" s="40">
        <v>4711</v>
      </c>
      <c r="H571" s="40">
        <v>4521</v>
      </c>
      <c r="I571" s="40">
        <v>3784</v>
      </c>
      <c r="J571" s="40">
        <v>2208</v>
      </c>
      <c r="K571" s="40">
        <v>1427</v>
      </c>
      <c r="L571" s="40">
        <v>1630</v>
      </c>
      <c r="M571" s="40">
        <v>951</v>
      </c>
      <c r="N571" s="40">
        <v>1110</v>
      </c>
      <c r="O571" s="40">
        <v>849</v>
      </c>
      <c r="P571" s="38">
        <f>IF(D571*E571*F571*G571*H571*I571*J571*K571*L571*M571*N571*O571&gt;0,SUM(D571:O571),0)</f>
        <v>27756</v>
      </c>
      <c r="Q571" s="38">
        <f>IF(D571*E571*F571&gt;0,SUM(D571:F571),0)</f>
        <v>6565</v>
      </c>
      <c r="R571" s="38">
        <f>IF(G571*H571*I571&gt;0,SUM(G571:I571),0)</f>
        <v>13016</v>
      </c>
      <c r="S571" s="38">
        <f>IF(J571*K571*L571&gt;0,SUM(J571:L571),0)</f>
        <v>5265</v>
      </c>
      <c r="T571" s="38">
        <f>IF(M571*N571*O571&gt;0,SUM(M571:O571),0)</f>
        <v>2910</v>
      </c>
    </row>
    <row r="572" spans="1:20" ht="15" customHeight="1" x14ac:dyDescent="0.15">
      <c r="B572" s="125"/>
      <c r="C572" s="33" t="s">
        <v>36</v>
      </c>
      <c r="D572" s="40">
        <v>2675</v>
      </c>
      <c r="E572" s="40">
        <v>4856</v>
      </c>
      <c r="F572" s="40">
        <v>4453</v>
      </c>
      <c r="G572" s="40">
        <v>6509</v>
      </c>
      <c r="H572" s="40">
        <v>7304</v>
      </c>
      <c r="I572" s="40">
        <v>5335</v>
      </c>
      <c r="J572" s="40">
        <v>4087</v>
      </c>
      <c r="K572" s="40">
        <v>2623</v>
      </c>
      <c r="L572" s="40">
        <v>3876</v>
      </c>
      <c r="M572" s="40">
        <v>1871</v>
      </c>
      <c r="N572" s="40">
        <v>2016</v>
      </c>
      <c r="O572" s="40">
        <v>2136</v>
      </c>
      <c r="P572" s="38">
        <f t="shared" ref="P572:P573" si="863">IF(D572*E572*F572*G572*H572*I572*J572*K572*L572*M572*N572*O572&gt;0,SUM(D572:O572),0)</f>
        <v>47741</v>
      </c>
      <c r="Q572" s="38">
        <f t="shared" ref="Q572:Q573" si="864">IF(D572*E572*F572&gt;0,SUM(D572:F572),0)</f>
        <v>11984</v>
      </c>
      <c r="R572" s="38">
        <f t="shared" ref="R572:R573" si="865">IF(G572*H572*I572&gt;0,SUM(G572:I572),0)</f>
        <v>19148</v>
      </c>
      <c r="S572" s="38">
        <f t="shared" ref="S572:S573" si="866">IF(J572*K572*L572&gt;0,SUM(J572:L572),0)</f>
        <v>10586</v>
      </c>
      <c r="T572" s="38">
        <f t="shared" ref="T572:T573" si="867">IF(M572*N572*O572&gt;0,SUM(M572:O572),0)</f>
        <v>6023</v>
      </c>
    </row>
    <row r="573" spans="1:20" ht="15" customHeight="1" x14ac:dyDescent="0.15">
      <c r="B573" s="125"/>
      <c r="C573" s="33" t="s">
        <v>37</v>
      </c>
      <c r="D573" s="40">
        <v>2784</v>
      </c>
      <c r="E573" s="40">
        <v>3961</v>
      </c>
      <c r="F573" s="40">
        <v>3902</v>
      </c>
      <c r="G573" s="40">
        <v>6149</v>
      </c>
      <c r="H573" s="40">
        <v>6922</v>
      </c>
      <c r="I573" s="40">
        <v>4483</v>
      </c>
      <c r="J573" s="40">
        <v>3296</v>
      </c>
      <c r="K573" s="40">
        <v>2930</v>
      </c>
      <c r="L573" s="40">
        <v>3455</v>
      </c>
      <c r="M573" s="40">
        <v>1413</v>
      </c>
      <c r="N573" s="40">
        <v>1839</v>
      </c>
      <c r="O573" s="40">
        <v>2287</v>
      </c>
      <c r="P573" s="38">
        <f t="shared" si="863"/>
        <v>43421</v>
      </c>
      <c r="Q573" s="38">
        <f t="shared" si="864"/>
        <v>10647</v>
      </c>
      <c r="R573" s="38">
        <f t="shared" si="865"/>
        <v>17554</v>
      </c>
      <c r="S573" s="38">
        <f t="shared" si="866"/>
        <v>9681</v>
      </c>
      <c r="T573" s="38">
        <f t="shared" si="867"/>
        <v>5539</v>
      </c>
    </row>
    <row r="574" spans="1:20" ht="15" customHeight="1" x14ac:dyDescent="0.15">
      <c r="B574" s="125"/>
      <c r="C574" s="83" t="s">
        <v>38</v>
      </c>
      <c r="D574" s="40">
        <v>2960</v>
      </c>
      <c r="E574" s="40">
        <v>5049</v>
      </c>
      <c r="F574" s="40">
        <v>4068</v>
      </c>
      <c r="G574" s="40">
        <v>5383</v>
      </c>
      <c r="H574" s="40">
        <v>6144</v>
      </c>
      <c r="I574" s="40">
        <v>4905</v>
      </c>
      <c r="J574" s="40">
        <v>3870</v>
      </c>
      <c r="K574" s="40">
        <v>2379</v>
      </c>
      <c r="L574" s="40">
        <v>2811</v>
      </c>
      <c r="M574" s="40">
        <v>1445</v>
      </c>
      <c r="N574" s="40">
        <v>1254</v>
      </c>
      <c r="O574" s="40">
        <v>201</v>
      </c>
      <c r="P574" s="38">
        <f t="shared" ref="P574:P577" si="868">IF(D574*E574*F574*G574*H574*I574*J574*K574*L574*M574*N574*O574&gt;0,SUM(D574:O574),0)</f>
        <v>40469</v>
      </c>
      <c r="Q574" s="38">
        <f t="shared" ref="Q574:Q575" si="869">IF(D574*E574*F574&gt;0,SUM(D574:F574),0)</f>
        <v>12077</v>
      </c>
      <c r="R574" s="38">
        <f t="shared" ref="R574:R575" si="870">IF(G574*H574*I574&gt;0,SUM(G574:I574),0)</f>
        <v>16432</v>
      </c>
      <c r="S574" s="38">
        <f t="shared" ref="S574:S575" si="871">IF(J574*K574*L574&gt;0,SUM(J574:L574),0)</f>
        <v>9060</v>
      </c>
      <c r="T574" s="38">
        <f t="shared" ref="T574:T575" si="872">IF(M574*N574*O574&gt;0,SUM(M574:O574),0)</f>
        <v>2900</v>
      </c>
    </row>
    <row r="575" spans="1:20" ht="15" customHeight="1" x14ac:dyDescent="0.15">
      <c r="B575" s="125"/>
      <c r="C575" s="83" t="s">
        <v>41</v>
      </c>
      <c r="D575" s="40">
        <v>1351</v>
      </c>
      <c r="E575" s="40">
        <v>477</v>
      </c>
      <c r="F575" s="40">
        <v>2930</v>
      </c>
      <c r="G575" s="40">
        <v>4987</v>
      </c>
      <c r="H575" s="40">
        <v>4775</v>
      </c>
      <c r="I575" s="40">
        <v>4065</v>
      </c>
      <c r="J575" s="40">
        <v>3826</v>
      </c>
      <c r="K575" s="40">
        <v>2938</v>
      </c>
      <c r="L575" s="40">
        <v>2719</v>
      </c>
      <c r="M575" s="40">
        <v>2113</v>
      </c>
      <c r="N575" s="40">
        <v>1970</v>
      </c>
      <c r="O575" s="40">
        <v>2501</v>
      </c>
      <c r="P575" s="38">
        <f t="shared" si="868"/>
        <v>34652</v>
      </c>
      <c r="Q575" s="38">
        <f t="shared" si="869"/>
        <v>4758</v>
      </c>
      <c r="R575" s="38">
        <f t="shared" si="870"/>
        <v>13827</v>
      </c>
      <c r="S575" s="38">
        <f t="shared" si="871"/>
        <v>9483</v>
      </c>
      <c r="T575" s="38">
        <f t="shared" si="872"/>
        <v>6584</v>
      </c>
    </row>
    <row r="576" spans="1:20" ht="15" customHeight="1" x14ac:dyDescent="0.15">
      <c r="B576" s="125"/>
      <c r="C576" s="83" t="s">
        <v>42</v>
      </c>
      <c r="D576" s="40">
        <v>2577</v>
      </c>
      <c r="E576" s="40">
        <v>2056</v>
      </c>
      <c r="F576" s="40">
        <v>1103</v>
      </c>
      <c r="G576" s="40">
        <v>4553</v>
      </c>
      <c r="H576" s="40">
        <v>4853</v>
      </c>
      <c r="I576" s="40">
        <v>2647</v>
      </c>
      <c r="J576" s="40">
        <v>3816</v>
      </c>
      <c r="K576" s="40">
        <v>3388</v>
      </c>
      <c r="L576" s="40">
        <v>3524</v>
      </c>
      <c r="M576" s="40">
        <v>2531</v>
      </c>
      <c r="N576" s="40">
        <v>1836</v>
      </c>
      <c r="O576" s="40">
        <v>2653</v>
      </c>
      <c r="P576" s="38">
        <f t="shared" si="868"/>
        <v>35537</v>
      </c>
      <c r="Q576" s="38">
        <f>IF(D576*E576*F576&gt;0,SUM(D576:F576),0)</f>
        <v>5736</v>
      </c>
      <c r="R576" s="38">
        <f>IF(G576*H576*I576&gt;0,SUM(G576:I576),0)</f>
        <v>12053</v>
      </c>
      <c r="S576" s="38">
        <f t="shared" ref="S576:T576" si="873">IF(H576*I576*J576&gt;0,SUM(H576:J576),0)</f>
        <v>11316</v>
      </c>
      <c r="T576" s="38">
        <f t="shared" si="873"/>
        <v>9851</v>
      </c>
    </row>
    <row r="577" spans="2:21" ht="15" customHeight="1" x14ac:dyDescent="0.15">
      <c r="B577" s="125"/>
      <c r="C577" s="83" t="s">
        <v>90</v>
      </c>
      <c r="D577" s="11">
        <v>2653</v>
      </c>
      <c r="E577" s="11">
        <v>3719</v>
      </c>
      <c r="F577" s="11">
        <v>4251</v>
      </c>
      <c r="G577" s="11">
        <v>5070</v>
      </c>
      <c r="H577" s="11">
        <v>4860</v>
      </c>
      <c r="I577" s="11">
        <v>4716</v>
      </c>
      <c r="J577" s="11">
        <v>4118</v>
      </c>
      <c r="K577" s="117">
        <v>2953</v>
      </c>
      <c r="L577" s="117">
        <v>3635</v>
      </c>
      <c r="M577" s="117">
        <v>2410</v>
      </c>
      <c r="N577" s="117">
        <v>2402</v>
      </c>
      <c r="O577" s="117">
        <v>2894</v>
      </c>
      <c r="P577" s="38">
        <f t="shared" si="868"/>
        <v>43681</v>
      </c>
      <c r="Q577" s="38">
        <f t="shared" ref="Q577" si="874">IF(D577*E577*F577&gt;0,SUM(D577:F577),0)</f>
        <v>10623</v>
      </c>
      <c r="R577" s="38">
        <f>IF(G577*H577*I577&gt;0,SUM(G577:I577),0)</f>
        <v>14646</v>
      </c>
      <c r="S577" s="38">
        <f>IF(J577*K577*L577&gt;0,SUM(J577:L577),0)</f>
        <v>10706</v>
      </c>
      <c r="T577" s="38">
        <f>IF(M577*N577*O577&gt;0,SUM(M577:O577),0)</f>
        <v>7706</v>
      </c>
    </row>
    <row r="578" spans="2:21" ht="15" customHeight="1" x14ac:dyDescent="0.15">
      <c r="B578" s="125"/>
      <c r="C578" s="83" t="s">
        <v>93</v>
      </c>
      <c r="D578" s="12">
        <f>IF(D577&gt;0,D577/D576," ")</f>
        <v>1.0294916569654637</v>
      </c>
      <c r="E578" s="12">
        <f t="shared" ref="E578:O578" si="875">IF(E577&gt;0,E577/E576," ")</f>
        <v>1.808852140077821</v>
      </c>
      <c r="F578" s="12">
        <f t="shared" si="875"/>
        <v>3.8540344514959202</v>
      </c>
      <c r="G578" s="12">
        <f t="shared" si="875"/>
        <v>1.1135515045025257</v>
      </c>
      <c r="H578" s="12">
        <f t="shared" si="875"/>
        <v>1.001442406758706</v>
      </c>
      <c r="I578" s="12">
        <f t="shared" si="875"/>
        <v>1.7816395919909331</v>
      </c>
      <c r="J578" s="12">
        <f t="shared" si="875"/>
        <v>1.079140461215933</v>
      </c>
      <c r="K578" s="12">
        <f t="shared" si="875"/>
        <v>0.87160566706021247</v>
      </c>
      <c r="L578" s="12">
        <f t="shared" si="875"/>
        <v>1.0314982973893303</v>
      </c>
      <c r="M578" s="12">
        <f t="shared" si="875"/>
        <v>0.95219280916633742</v>
      </c>
      <c r="N578" s="12">
        <f t="shared" si="875"/>
        <v>1.3082788671023966</v>
      </c>
      <c r="O578" s="12">
        <f t="shared" si="875"/>
        <v>1.0908405578590274</v>
      </c>
      <c r="P578" s="12">
        <f t="shared" ref="P578" si="876">IF(P577&gt;0,P577/P576," ")</f>
        <v>1.2291695978838957</v>
      </c>
      <c r="Q578" s="12">
        <f>IF(Q577&gt;0,Q577/Q576," ")</f>
        <v>1.8519874476987448</v>
      </c>
      <c r="R578" s="12">
        <f t="shared" ref="R578:T578" si="877">IF(R577&gt;0,R577/R576," ")</f>
        <v>1.2151331618684145</v>
      </c>
      <c r="S578" s="12">
        <f t="shared" si="877"/>
        <v>0.94609402615765292</v>
      </c>
      <c r="T578" s="12">
        <f t="shared" si="877"/>
        <v>0.78225560856765808</v>
      </c>
    </row>
    <row r="579" spans="2:21" ht="15" customHeight="1" x14ac:dyDescent="0.15">
      <c r="B579" s="125"/>
      <c r="C579" s="83" t="s">
        <v>96</v>
      </c>
      <c r="D579" s="12">
        <f>IF(D577&gt;0,D577/D575," ")</f>
        <v>1.9637305699481866</v>
      </c>
      <c r="E579" s="12">
        <f t="shared" ref="E579:O579" si="878">IF(E577&gt;0,E577/E575," ")</f>
        <v>7.7966457023060798</v>
      </c>
      <c r="F579" s="12">
        <f t="shared" si="878"/>
        <v>1.4508532423208191</v>
      </c>
      <c r="G579" s="12">
        <f t="shared" si="878"/>
        <v>1.0166432725085222</v>
      </c>
      <c r="H579" s="12">
        <f t="shared" si="878"/>
        <v>1.0178010471204189</v>
      </c>
      <c r="I579" s="12">
        <f t="shared" si="878"/>
        <v>1.1601476014760148</v>
      </c>
      <c r="J579" s="12">
        <f t="shared" si="878"/>
        <v>1.0763199163617354</v>
      </c>
      <c r="K579" s="12">
        <f t="shared" si="878"/>
        <v>1.0051055139550715</v>
      </c>
      <c r="L579" s="12">
        <f t="shared" si="878"/>
        <v>1.3368885619713129</v>
      </c>
      <c r="M579" s="12">
        <f t="shared" si="878"/>
        <v>1.1405584477046853</v>
      </c>
      <c r="N579" s="12">
        <f t="shared" si="878"/>
        <v>1.2192893401015228</v>
      </c>
      <c r="O579" s="12">
        <f t="shared" si="878"/>
        <v>1.1571371451419432</v>
      </c>
      <c r="P579" s="12">
        <f t="shared" ref="P579" si="879">IF(P577&gt;0,P577/P575," ")</f>
        <v>1.260562160914233</v>
      </c>
      <c r="Q579" s="12">
        <f>IF(Q577&gt;0,Q577/Q575," ")</f>
        <v>2.2326607818411097</v>
      </c>
      <c r="R579" s="12">
        <f t="shared" ref="R579:S579" si="880">IF(R577&gt;0,R577/R575," ")</f>
        <v>1.0592319375135604</v>
      </c>
      <c r="S579" s="12">
        <f t="shared" si="880"/>
        <v>1.1289676262786039</v>
      </c>
      <c r="T579" s="12">
        <f>IF(T577&gt;0,T577/T575," ")</f>
        <v>1.1704131227217498</v>
      </c>
    </row>
    <row r="580" spans="2:21" ht="15" customHeight="1" x14ac:dyDescent="0.15">
      <c r="B580" s="125"/>
      <c r="C580" s="60" t="s">
        <v>98</v>
      </c>
      <c r="D580" s="12">
        <f>IF(D577&gt;0,D577/D574," ")</f>
        <v>0.89628378378378382</v>
      </c>
      <c r="E580" s="12">
        <f t="shared" ref="E580:O580" si="881">IF(E577&gt;0,E577/E574," ")</f>
        <v>0.73658150128738364</v>
      </c>
      <c r="F580" s="12">
        <f t="shared" si="881"/>
        <v>1.0449852507374631</v>
      </c>
      <c r="G580" s="12">
        <f t="shared" si="881"/>
        <v>0.94185398476685867</v>
      </c>
      <c r="H580" s="12">
        <f t="shared" si="881"/>
        <v>0.791015625</v>
      </c>
      <c r="I580" s="12">
        <f t="shared" si="881"/>
        <v>0.96146788990825693</v>
      </c>
      <c r="J580" s="12">
        <f t="shared" si="881"/>
        <v>1.0640826873385012</v>
      </c>
      <c r="K580" s="12">
        <f t="shared" si="881"/>
        <v>1.2412778478352249</v>
      </c>
      <c r="L580" s="12">
        <f t="shared" si="881"/>
        <v>1.2931341159729635</v>
      </c>
      <c r="M580" s="12">
        <f t="shared" si="881"/>
        <v>1.6678200692041523</v>
      </c>
      <c r="N580" s="12">
        <f t="shared" si="881"/>
        <v>1.9154704944178629</v>
      </c>
      <c r="O580" s="12">
        <f t="shared" si="881"/>
        <v>14.398009950248756</v>
      </c>
      <c r="P580" s="12">
        <f t="shared" ref="P580" si="882">IF(P577&gt;0,P577/P574," ")</f>
        <v>1.0793693938570263</v>
      </c>
      <c r="Q580" s="12">
        <f>IF(Q577&gt;0,Q577/Q574," ")</f>
        <v>0.87960586238304217</v>
      </c>
      <c r="R580" s="12">
        <f t="shared" ref="R580" si="883">IF(R577&gt;0,R577/R574," ")</f>
        <v>0.89130963972736121</v>
      </c>
      <c r="S580" s="12">
        <f>IF(S577&gt;0,S577/S574," ")</f>
        <v>1.1816777041942605</v>
      </c>
      <c r="T580" s="12">
        <f t="shared" ref="T580" si="884">IF(T577&gt;0,T577/T574," ")</f>
        <v>2.6572413793103449</v>
      </c>
      <c r="U580" s="12" t="str">
        <f t="shared" ref="U580" si="885">IF(U576&gt;0,U576/U574," ")</f>
        <v xml:space="preserve"> </v>
      </c>
    </row>
    <row r="581" spans="2:21" ht="15" customHeight="1" x14ac:dyDescent="0.15">
      <c r="B581" s="2"/>
      <c r="C581" s="59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2:21" ht="15" customHeight="1" x14ac:dyDescent="0.15">
      <c r="B582" s="1" t="s">
        <v>17</v>
      </c>
    </row>
    <row r="583" spans="2:21" ht="15" customHeight="1" x14ac:dyDescent="0.15">
      <c r="B583" s="125" t="s">
        <v>73</v>
      </c>
      <c r="C583" s="33" t="s">
        <v>0</v>
      </c>
      <c r="D583" s="74" t="s">
        <v>1</v>
      </c>
      <c r="E583" s="74" t="s">
        <v>2</v>
      </c>
      <c r="F583" s="74" t="s">
        <v>3</v>
      </c>
      <c r="G583" s="74" t="s">
        <v>4</v>
      </c>
      <c r="H583" s="74" t="s">
        <v>5</v>
      </c>
      <c r="I583" s="74" t="s">
        <v>6</v>
      </c>
      <c r="J583" s="74" t="s">
        <v>7</v>
      </c>
      <c r="K583" s="74" t="s">
        <v>8</v>
      </c>
      <c r="L583" s="74" t="s">
        <v>9</v>
      </c>
      <c r="M583" s="74" t="s">
        <v>10</v>
      </c>
      <c r="N583" s="74" t="s">
        <v>11</v>
      </c>
      <c r="O583" s="74" t="s">
        <v>12</v>
      </c>
      <c r="P583" s="74" t="s">
        <v>21</v>
      </c>
      <c r="Q583" s="74" t="s">
        <v>22</v>
      </c>
      <c r="R583" s="74" t="s">
        <v>23</v>
      </c>
      <c r="S583" s="74" t="s">
        <v>24</v>
      </c>
      <c r="T583" s="74" t="s">
        <v>25</v>
      </c>
    </row>
    <row r="584" spans="2:21" ht="15" customHeight="1" x14ac:dyDescent="0.15">
      <c r="B584" s="125"/>
      <c r="C584" s="84" t="s">
        <v>27</v>
      </c>
      <c r="D584" s="10">
        <v>10596</v>
      </c>
      <c r="E584" s="10">
        <v>30164</v>
      </c>
      <c r="F584" s="10">
        <v>28844</v>
      </c>
      <c r="G584" s="20">
        <v>35827</v>
      </c>
      <c r="H584" s="20">
        <v>52181</v>
      </c>
      <c r="I584" s="20">
        <v>36836</v>
      </c>
      <c r="J584" s="20">
        <v>29778</v>
      </c>
      <c r="K584" s="20">
        <v>12557</v>
      </c>
      <c r="L584" s="20">
        <v>5050</v>
      </c>
      <c r="M584" s="20">
        <v>4780</v>
      </c>
      <c r="N584" s="20">
        <v>15621</v>
      </c>
      <c r="O584" s="20">
        <v>13252</v>
      </c>
      <c r="P584" s="10">
        <f>SUM(D584:O584)</f>
        <v>275486</v>
      </c>
      <c r="Q584" s="10">
        <f>SUM(D584:F584)</f>
        <v>69604</v>
      </c>
      <c r="R584" s="10">
        <f>SUM(G584:I584)</f>
        <v>124844</v>
      </c>
      <c r="S584" s="10">
        <f>SUM(J584:L584)</f>
        <v>47385</v>
      </c>
      <c r="T584" s="10">
        <f>SUM(M584:O584)</f>
        <v>33653</v>
      </c>
    </row>
    <row r="585" spans="2:21" ht="15" customHeight="1" x14ac:dyDescent="0.15">
      <c r="B585" s="125"/>
      <c r="C585" s="33" t="s">
        <v>13</v>
      </c>
      <c r="D585" s="10">
        <v>5753</v>
      </c>
      <c r="E585" s="10">
        <v>26515</v>
      </c>
      <c r="F585" s="10">
        <v>23032</v>
      </c>
      <c r="G585" s="20">
        <v>30125</v>
      </c>
      <c r="H585" s="20">
        <v>41779</v>
      </c>
      <c r="I585" s="20">
        <v>37135</v>
      </c>
      <c r="J585" s="20">
        <v>20007</v>
      </c>
      <c r="K585" s="20">
        <v>7902</v>
      </c>
      <c r="L585" s="20">
        <v>3758</v>
      </c>
      <c r="M585" s="20">
        <v>4022</v>
      </c>
      <c r="N585" s="20">
        <v>19007</v>
      </c>
      <c r="O585" s="20">
        <v>13529</v>
      </c>
      <c r="P585" s="10">
        <f>SUM(D585:O585)</f>
        <v>232564</v>
      </c>
      <c r="Q585" s="10">
        <f>SUM(D585:F585)</f>
        <v>55300</v>
      </c>
      <c r="R585" s="10">
        <f>SUM(G585:I585)</f>
        <v>109039</v>
      </c>
      <c r="S585" s="10">
        <f>SUM(J585:L585)</f>
        <v>31667</v>
      </c>
      <c r="T585" s="10">
        <f>SUM(M585:O585)</f>
        <v>36558</v>
      </c>
    </row>
    <row r="586" spans="2:21" ht="15" customHeight="1" x14ac:dyDescent="0.15">
      <c r="B586" s="125"/>
      <c r="C586" s="33" t="s">
        <v>26</v>
      </c>
      <c r="D586" s="11">
        <v>6010</v>
      </c>
      <c r="E586" s="11">
        <v>28576</v>
      </c>
      <c r="F586" s="11">
        <v>22740</v>
      </c>
      <c r="G586" s="11">
        <v>32638</v>
      </c>
      <c r="H586" s="11">
        <v>45830</v>
      </c>
      <c r="I586" s="11">
        <v>32587</v>
      </c>
      <c r="J586" s="11">
        <v>20849</v>
      </c>
      <c r="K586" s="11">
        <v>7035</v>
      </c>
      <c r="L586" s="11">
        <v>2871</v>
      </c>
      <c r="M586" s="11">
        <v>3406</v>
      </c>
      <c r="N586" s="11">
        <v>14465</v>
      </c>
      <c r="O586" s="11">
        <v>7852</v>
      </c>
      <c r="P586" s="10">
        <f>SUM(D586:O586)</f>
        <v>224859</v>
      </c>
      <c r="Q586" s="10">
        <f>SUM(D586:F586)</f>
        <v>57326</v>
      </c>
      <c r="R586" s="10">
        <f>SUM(G586:I586)</f>
        <v>111055</v>
      </c>
      <c r="S586" s="10">
        <f>SUM(J586:L586)</f>
        <v>30755</v>
      </c>
      <c r="T586" s="10">
        <f>SUM(M586:O586)</f>
        <v>25723</v>
      </c>
    </row>
    <row r="587" spans="2:21" ht="15" customHeight="1" x14ac:dyDescent="0.15">
      <c r="B587" s="125"/>
      <c r="C587" s="33" t="s">
        <v>28</v>
      </c>
      <c r="D587" s="11">
        <v>4862</v>
      </c>
      <c r="E587" s="11">
        <v>21015</v>
      </c>
      <c r="F587" s="11">
        <v>21486</v>
      </c>
      <c r="G587" s="11">
        <v>24903</v>
      </c>
      <c r="H587" s="11">
        <v>39139</v>
      </c>
      <c r="I587" s="11">
        <v>26480</v>
      </c>
      <c r="J587" s="11">
        <v>16671</v>
      </c>
      <c r="K587" s="11">
        <v>6218</v>
      </c>
      <c r="L587" s="11">
        <v>2517</v>
      </c>
      <c r="M587" s="11">
        <v>3951</v>
      </c>
      <c r="N587" s="11">
        <v>13461</v>
      </c>
      <c r="O587" s="11">
        <v>7069</v>
      </c>
      <c r="P587" s="10">
        <f>SUM(D587:O587)</f>
        <v>187772</v>
      </c>
      <c r="Q587" s="10">
        <f>SUM(D587:F587)</f>
        <v>47363</v>
      </c>
      <c r="R587" s="10">
        <f>SUM(G587:I587)</f>
        <v>90522</v>
      </c>
      <c r="S587" s="10">
        <f>SUM(J587:L587)</f>
        <v>25406</v>
      </c>
      <c r="T587" s="10">
        <f>SUM(M587:O587)</f>
        <v>24481</v>
      </c>
    </row>
    <row r="588" spans="2:21" ht="15" customHeight="1" x14ac:dyDescent="0.15">
      <c r="B588" s="125"/>
      <c r="C588" s="33" t="s">
        <v>29</v>
      </c>
      <c r="D588" s="11">
        <v>5876</v>
      </c>
      <c r="E588" s="11">
        <v>21060</v>
      </c>
      <c r="F588" s="11">
        <v>20048</v>
      </c>
      <c r="G588" s="11">
        <v>27937</v>
      </c>
      <c r="H588" s="11">
        <v>42189</v>
      </c>
      <c r="I588" s="11">
        <v>25732</v>
      </c>
      <c r="J588" s="11">
        <v>18958</v>
      </c>
      <c r="K588" s="11">
        <v>5977</v>
      </c>
      <c r="L588" s="11">
        <v>2462</v>
      </c>
      <c r="M588" s="11">
        <v>3932</v>
      </c>
      <c r="N588" s="11">
        <v>14175</v>
      </c>
      <c r="O588" s="11">
        <v>7558</v>
      </c>
      <c r="P588" s="38">
        <f>IF(D588*E588*F588*G588*H588*I588*J588*K588*L588*M588*N588*O588&gt;0,SUM(D588:O588),0)</f>
        <v>195904</v>
      </c>
      <c r="Q588" s="38">
        <f>IF(D588*E588*F588&gt;0,SUM(D588:F588),0)</f>
        <v>46984</v>
      </c>
      <c r="R588" s="38">
        <f>IF(G588*H588*I588&gt;0,SUM(G588:I588),0)</f>
        <v>95858</v>
      </c>
      <c r="S588" s="38">
        <f>IF(J568*K568*L588&gt;0,SUM(J588:L588),0)</f>
        <v>27397</v>
      </c>
      <c r="T588" s="38">
        <f>IF(M588*N588*O588&gt;0,SUM(M588:O588),0)</f>
        <v>25665</v>
      </c>
    </row>
    <row r="589" spans="2:21" ht="15" customHeight="1" x14ac:dyDescent="0.15">
      <c r="B589" s="125"/>
      <c r="C589" s="33" t="s">
        <v>30</v>
      </c>
      <c r="D589" s="11">
        <v>5142</v>
      </c>
      <c r="E589" s="11">
        <v>17749</v>
      </c>
      <c r="F589" s="11">
        <v>22320</v>
      </c>
      <c r="G589" s="11">
        <v>28740</v>
      </c>
      <c r="H589" s="11">
        <v>44176</v>
      </c>
      <c r="I589" s="11">
        <v>27626</v>
      </c>
      <c r="J589" s="11">
        <v>19208</v>
      </c>
      <c r="K589" s="11">
        <v>8347</v>
      </c>
      <c r="L589" s="11">
        <v>3739</v>
      </c>
      <c r="M589" s="11">
        <v>4077</v>
      </c>
      <c r="N589" s="11">
        <v>12003</v>
      </c>
      <c r="O589" s="11">
        <v>8142</v>
      </c>
      <c r="P589" s="38">
        <f>IF(D589*E589*F589*G589*H589*I589*J589*K589*L589*M589*N589*O589&gt;0,SUM(D589:O589),0)</f>
        <v>201269</v>
      </c>
      <c r="Q589" s="38">
        <f>IF(D589*E589*F589&gt;0,SUM(D589:F589),0)</f>
        <v>45211</v>
      </c>
      <c r="R589" s="38">
        <f>IF(G589*H589*I589&gt;0,SUM(G589:I589),0)</f>
        <v>100542</v>
      </c>
      <c r="S589" s="38">
        <f>IF(J589*K589*L589&gt;0,SUM(J589:L589),0)</f>
        <v>31294</v>
      </c>
      <c r="T589" s="38">
        <f>IF(M589*N589*O589&gt;0,SUM(M589:O589),0)</f>
        <v>24222</v>
      </c>
    </row>
    <row r="590" spans="2:21" ht="15" customHeight="1" x14ac:dyDescent="0.15">
      <c r="B590" s="125"/>
      <c r="C590" s="33" t="s">
        <v>31</v>
      </c>
      <c r="D590" s="11">
        <v>4995</v>
      </c>
      <c r="E590" s="11">
        <v>19480</v>
      </c>
      <c r="F590" s="11">
        <v>19816</v>
      </c>
      <c r="G590" s="11">
        <v>30550</v>
      </c>
      <c r="H590" s="11">
        <v>43983</v>
      </c>
      <c r="I590" s="11">
        <v>27925</v>
      </c>
      <c r="J590" s="11">
        <v>19663</v>
      </c>
      <c r="K590" s="11">
        <v>8853</v>
      </c>
      <c r="L590" s="11">
        <v>4563</v>
      </c>
      <c r="M590" s="11">
        <v>3882</v>
      </c>
      <c r="N590" s="11">
        <v>14982</v>
      </c>
      <c r="O590" s="11">
        <v>9926</v>
      </c>
      <c r="P590" s="38">
        <f>IF(D590*E590*F590*G590*H590*I590*J590*K590*L590*M590*N590*O590&gt;0,SUM(D590:O590),0)</f>
        <v>208618</v>
      </c>
      <c r="Q590" s="38">
        <f>IF(D590*E590*F590&gt;0,SUM(D590:F590),0)</f>
        <v>44291</v>
      </c>
      <c r="R590" s="38">
        <f>IF(G590*H590*I590&gt;0,SUM(G590:I590),0)</f>
        <v>102458</v>
      </c>
      <c r="S590" s="38">
        <f>IF(J590*K590*L590&gt;0,SUM(J590:L590),0)</f>
        <v>33079</v>
      </c>
      <c r="T590" s="38">
        <f>IF(M590*N590*O590&gt;0,SUM(M590:O590),0)</f>
        <v>28790</v>
      </c>
    </row>
    <row r="591" spans="2:21" ht="15" customHeight="1" x14ac:dyDescent="0.15">
      <c r="B591" s="125"/>
      <c r="C591" s="33" t="s">
        <v>34</v>
      </c>
      <c r="D591" s="11">
        <v>7062</v>
      </c>
      <c r="E591" s="11">
        <v>21981</v>
      </c>
      <c r="F591" s="11">
        <v>20936</v>
      </c>
      <c r="G591" s="11">
        <v>27119</v>
      </c>
      <c r="H591" s="11">
        <v>41274</v>
      </c>
      <c r="I591" s="11">
        <v>33372</v>
      </c>
      <c r="J591" s="11">
        <v>20557</v>
      </c>
      <c r="K591" s="11">
        <v>10867</v>
      </c>
      <c r="L591" s="11">
        <v>6523</v>
      </c>
      <c r="M591" s="11">
        <v>5650</v>
      </c>
      <c r="N591" s="11">
        <v>16505</v>
      </c>
      <c r="O591" s="11">
        <v>9862</v>
      </c>
      <c r="P591" s="38">
        <f>IF(D591*E591*F591*G591*H591*I591*J591*K591*L591*M591*N591*O591&gt;0,SUM(D591:O591),0)</f>
        <v>221708</v>
      </c>
      <c r="Q591" s="38">
        <f>IF(D591*E591*F591&gt;0,SUM(D591:F591),0)</f>
        <v>49979</v>
      </c>
      <c r="R591" s="38">
        <f>IF(G591*H591*I591&gt;0,SUM(G591:I591),0)</f>
        <v>101765</v>
      </c>
      <c r="S591" s="38">
        <f>IF(J591*K591*L591&gt;0,SUM(J591:L591),0)</f>
        <v>37947</v>
      </c>
      <c r="T591" s="38">
        <f>IF(M591*N591*O591&gt;0,SUM(M591:O591),0)</f>
        <v>32017</v>
      </c>
    </row>
    <row r="592" spans="2:21" ht="15" customHeight="1" x14ac:dyDescent="0.15">
      <c r="B592" s="125"/>
      <c r="C592" s="83" t="s">
        <v>35</v>
      </c>
      <c r="D592" s="40">
        <v>9688</v>
      </c>
      <c r="E592" s="40">
        <v>23995</v>
      </c>
      <c r="F592" s="40">
        <v>20200</v>
      </c>
      <c r="G592" s="40">
        <v>28347</v>
      </c>
      <c r="H592" s="40">
        <v>42276</v>
      </c>
      <c r="I592" s="40">
        <v>25066</v>
      </c>
      <c r="J592" s="40">
        <v>18237</v>
      </c>
      <c r="K592" s="40">
        <v>10249</v>
      </c>
      <c r="L592" s="40">
        <v>5634</v>
      </c>
      <c r="M592" s="40">
        <v>6268</v>
      </c>
      <c r="N592" s="40">
        <v>13954</v>
      </c>
      <c r="O592" s="40">
        <v>10615</v>
      </c>
      <c r="P592" s="38">
        <f>IF(D592*E592*F592*G592*H592*I592*J592*K592*L592*M592*N592*O592&gt;0,SUM(D592:O592),0)</f>
        <v>214529</v>
      </c>
      <c r="Q592" s="38">
        <f>IF(D592*E592*F592&gt;0,SUM(D592:F592),0)</f>
        <v>53883</v>
      </c>
      <c r="R592" s="38">
        <f>IF(G592*H592*I592&gt;0,SUM(G592:I592),0)</f>
        <v>95689</v>
      </c>
      <c r="S592" s="38">
        <f>IF(J592*K592*L592&gt;0,SUM(J592:L592),0)</f>
        <v>34120</v>
      </c>
      <c r="T592" s="38">
        <f>IF(M592*N592*O592&gt;0,SUM(M592:O592),0)</f>
        <v>30837</v>
      </c>
    </row>
    <row r="593" spans="2:20" ht="15" customHeight="1" x14ac:dyDescent="0.15">
      <c r="B593" s="125"/>
      <c r="C593" s="33" t="s">
        <v>36</v>
      </c>
      <c r="D593" s="40">
        <v>11142</v>
      </c>
      <c r="E593" s="40">
        <v>29395</v>
      </c>
      <c r="F593" s="40">
        <v>22900</v>
      </c>
      <c r="G593" s="40">
        <v>31576</v>
      </c>
      <c r="H593" s="40">
        <v>49026</v>
      </c>
      <c r="I593" s="40">
        <v>28593</v>
      </c>
      <c r="J593" s="40">
        <v>21009</v>
      </c>
      <c r="K593" s="40">
        <v>12001</v>
      </c>
      <c r="L593" s="40">
        <v>7228</v>
      </c>
      <c r="M593" s="40">
        <v>6745</v>
      </c>
      <c r="N593" s="40">
        <v>16034</v>
      </c>
      <c r="O593" s="40">
        <v>11157</v>
      </c>
      <c r="P593" s="38">
        <f t="shared" ref="P593:P594" si="886">IF(D593*E593*F593*G593*H593*I593*J593*K593*L593*M593*N593*O593&gt;0,SUM(D593:O593),0)</f>
        <v>246806</v>
      </c>
      <c r="Q593" s="38">
        <f t="shared" ref="Q593:Q594" si="887">IF(D593*E593*F593&gt;0,SUM(D593:F593),0)</f>
        <v>63437</v>
      </c>
      <c r="R593" s="38">
        <f t="shared" ref="R593:R594" si="888">IF(G593*H593*I593&gt;0,SUM(G593:I593),0)</f>
        <v>109195</v>
      </c>
      <c r="S593" s="38">
        <f t="shared" ref="S593:S594" si="889">IF(J593*K593*L593&gt;0,SUM(J593:L593),0)</f>
        <v>40238</v>
      </c>
      <c r="T593" s="38">
        <f t="shared" ref="T593:T594" si="890">IF(M593*N593*O593&gt;0,SUM(M593:O593),0)</f>
        <v>33936</v>
      </c>
    </row>
    <row r="594" spans="2:20" ht="15" customHeight="1" x14ac:dyDescent="0.15">
      <c r="B594" s="125"/>
      <c r="C594" s="33" t="s">
        <v>37</v>
      </c>
      <c r="D594" s="40">
        <v>10228</v>
      </c>
      <c r="E594" s="40">
        <v>24944</v>
      </c>
      <c r="F594" s="40">
        <v>23101</v>
      </c>
      <c r="G594" s="40">
        <v>33271</v>
      </c>
      <c r="H594" s="40">
        <v>50488</v>
      </c>
      <c r="I594" s="40">
        <v>23125</v>
      </c>
      <c r="J594" s="40">
        <v>18934</v>
      </c>
      <c r="K594" s="40">
        <v>9885</v>
      </c>
      <c r="L594" s="40">
        <v>7953</v>
      </c>
      <c r="M594" s="40">
        <v>7340</v>
      </c>
      <c r="N594" s="40">
        <v>19415</v>
      </c>
      <c r="O594" s="11">
        <v>13530</v>
      </c>
      <c r="P594" s="38">
        <f t="shared" si="886"/>
        <v>242214</v>
      </c>
      <c r="Q594" s="38">
        <f t="shared" si="887"/>
        <v>58273</v>
      </c>
      <c r="R594" s="38">
        <f t="shared" si="888"/>
        <v>106884</v>
      </c>
      <c r="S594" s="38">
        <f t="shared" si="889"/>
        <v>36772</v>
      </c>
      <c r="T594" s="38">
        <f t="shared" si="890"/>
        <v>40285</v>
      </c>
    </row>
    <row r="595" spans="2:20" ht="15" customHeight="1" x14ac:dyDescent="0.15">
      <c r="B595" s="125"/>
      <c r="C595" s="83" t="s">
        <v>38</v>
      </c>
      <c r="D595" s="40">
        <v>17074</v>
      </c>
      <c r="E595" s="40">
        <v>34625</v>
      </c>
      <c r="F595" s="40">
        <v>23874</v>
      </c>
      <c r="G595" s="40">
        <v>34175</v>
      </c>
      <c r="H595" s="40">
        <v>53319</v>
      </c>
      <c r="I595" s="40">
        <v>32690</v>
      </c>
      <c r="J595" s="40">
        <v>21634</v>
      </c>
      <c r="K595" s="40">
        <v>10076</v>
      </c>
      <c r="L595" s="40">
        <v>6367</v>
      </c>
      <c r="M595" s="40">
        <v>7385</v>
      </c>
      <c r="N595" s="40">
        <v>16000</v>
      </c>
      <c r="O595" s="40">
        <v>3725</v>
      </c>
      <c r="P595" s="38">
        <f t="shared" ref="P595" si="891">IF(D595*E595*F595*G595*H595*I595*J595*K595*L595*M595*N595*O595&gt;0,SUM(D595:O595),0)</f>
        <v>260944</v>
      </c>
      <c r="Q595" s="38">
        <f t="shared" ref="Q595" si="892">IF(D595*E595*F595&gt;0,SUM(D595:F595),0)</f>
        <v>75573</v>
      </c>
      <c r="R595" s="38">
        <f t="shared" ref="R595" si="893">IF(G595*H595*I595&gt;0,SUM(G595:I595),0)</f>
        <v>120184</v>
      </c>
      <c r="S595" s="38">
        <f t="shared" ref="S595" si="894">IF(J595*K595*L595&gt;0,SUM(J595:L595),0)</f>
        <v>38077</v>
      </c>
      <c r="T595" s="38">
        <f t="shared" ref="T595" si="895">IF(M595*N595*O595&gt;0,SUM(M595:O595),0)</f>
        <v>27110</v>
      </c>
    </row>
    <row r="596" spans="2:20" ht="15" customHeight="1" x14ac:dyDescent="0.15">
      <c r="B596" s="125"/>
      <c r="C596" s="83" t="s">
        <v>41</v>
      </c>
      <c r="D596" s="40">
        <v>802</v>
      </c>
      <c r="E596" s="40">
        <v>395</v>
      </c>
      <c r="F596" s="40">
        <v>3238</v>
      </c>
      <c r="G596" s="40">
        <v>12762</v>
      </c>
      <c r="H596" s="40">
        <v>27601</v>
      </c>
      <c r="I596" s="40">
        <v>23996</v>
      </c>
      <c r="J596" s="40">
        <v>19095</v>
      </c>
      <c r="K596" s="40">
        <v>9106</v>
      </c>
      <c r="L596" s="40">
        <v>2420</v>
      </c>
      <c r="M596" s="40">
        <v>873</v>
      </c>
      <c r="N596" s="40">
        <v>6097</v>
      </c>
      <c r="O596" s="40">
        <v>5924</v>
      </c>
      <c r="P596" s="38">
        <f t="shared" ref="P596:P598" si="896">IF(D596*E596*F596*G596*H596*I596*J596*K596*L596*M596*N596*O596&gt;0,SUM(D596:O596),0)</f>
        <v>112309</v>
      </c>
      <c r="Q596" s="38">
        <f t="shared" ref="Q596" si="897">IF(D596*E596*F596&gt;0,SUM(D596:F596),0)</f>
        <v>4435</v>
      </c>
      <c r="R596" s="38">
        <f t="shared" ref="R596" si="898">IF(G596*H596*I596&gt;0,SUM(G596:I596),0)</f>
        <v>64359</v>
      </c>
      <c r="S596" s="38">
        <f t="shared" ref="S596" si="899">IF(J596*K596*L596&gt;0,SUM(J596:L596),0)</f>
        <v>30621</v>
      </c>
      <c r="T596" s="38">
        <f t="shared" ref="T596:T597" si="900">IF(M596*N596*O596&gt;0,SUM(M596:O596),0)</f>
        <v>12894</v>
      </c>
    </row>
    <row r="597" spans="2:20" ht="15" customHeight="1" x14ac:dyDescent="0.15">
      <c r="B597" s="125"/>
      <c r="C597" s="83" t="s">
        <v>42</v>
      </c>
      <c r="D597" s="40">
        <v>3926</v>
      </c>
      <c r="E597" s="40">
        <v>9186</v>
      </c>
      <c r="F597" s="40">
        <v>2471</v>
      </c>
      <c r="G597" s="40">
        <v>18116</v>
      </c>
      <c r="H597" s="40">
        <v>30619</v>
      </c>
      <c r="I597" s="40">
        <v>15417</v>
      </c>
      <c r="J597" s="40">
        <v>15844</v>
      </c>
      <c r="K597" s="40">
        <v>7942</v>
      </c>
      <c r="L597" s="40">
        <v>4208</v>
      </c>
      <c r="M597" s="40">
        <v>3643</v>
      </c>
      <c r="N597" s="40">
        <v>10664</v>
      </c>
      <c r="O597" s="40">
        <v>9853</v>
      </c>
      <c r="P597" s="38">
        <f t="shared" si="896"/>
        <v>131889</v>
      </c>
      <c r="Q597" s="38">
        <f>IF(D597*E597*F597&gt;0,SUM(D597:F597),0)</f>
        <v>15583</v>
      </c>
      <c r="R597" s="38">
        <f>IF(G597*H597*I597&gt;0,SUM(G597:I597),0)</f>
        <v>64152</v>
      </c>
      <c r="S597" s="38">
        <f>IF(J597*K597*L597&gt;0,SUM(J597:L597),0)</f>
        <v>27994</v>
      </c>
      <c r="T597" s="38">
        <f t="shared" si="900"/>
        <v>24160</v>
      </c>
    </row>
    <row r="598" spans="2:20" ht="15" customHeight="1" x14ac:dyDescent="0.15">
      <c r="B598" s="125"/>
      <c r="C598" s="83" t="s">
        <v>90</v>
      </c>
      <c r="D598" s="40">
        <v>6551</v>
      </c>
      <c r="E598" s="40">
        <v>22426</v>
      </c>
      <c r="F598" s="40">
        <v>17284</v>
      </c>
      <c r="G598" s="40">
        <v>25746</v>
      </c>
      <c r="H598" s="40">
        <v>38213</v>
      </c>
      <c r="I598" s="40">
        <v>26914</v>
      </c>
      <c r="J598" s="40">
        <v>17359</v>
      </c>
      <c r="K598" s="40">
        <v>8302</v>
      </c>
      <c r="L598" s="40">
        <v>5700</v>
      </c>
      <c r="M598" s="40">
        <v>5543</v>
      </c>
      <c r="N598" s="40">
        <v>16547</v>
      </c>
      <c r="O598" s="40">
        <v>12841</v>
      </c>
      <c r="P598" s="38">
        <f t="shared" si="896"/>
        <v>203426</v>
      </c>
      <c r="Q598" s="38">
        <f t="shared" ref="Q598" si="901">IF(D598*E598*F598&gt;0,SUM(D598:F598),0)</f>
        <v>46261</v>
      </c>
      <c r="R598" s="38">
        <f>IF(G598*H598*I598&gt;0,SUM(G598:I598),0)</f>
        <v>90873</v>
      </c>
      <c r="S598" s="38">
        <f>IF(J598*K598*L598&gt;0,SUM(J598:L598),0)</f>
        <v>31361</v>
      </c>
      <c r="T598" s="38">
        <f>IF(M598*N598*O598&gt;0,SUM(M598:O598),0)</f>
        <v>34931</v>
      </c>
    </row>
    <row r="599" spans="2:20" ht="15" customHeight="1" x14ac:dyDescent="0.15">
      <c r="B599" s="125"/>
      <c r="C599" s="83" t="s">
        <v>93</v>
      </c>
      <c r="D599" s="12">
        <f>IF(D598&gt;0,D598/D597," ")</f>
        <v>1.6686194600101885</v>
      </c>
      <c r="E599" s="12">
        <f t="shared" ref="E599:O599" si="902">IF(E598&gt;0,E598/E597," ")</f>
        <v>2.4413237535379926</v>
      </c>
      <c r="F599" s="12">
        <f t="shared" si="902"/>
        <v>6.9947389720760826</v>
      </c>
      <c r="G599" s="12">
        <f t="shared" si="902"/>
        <v>1.4211746522411128</v>
      </c>
      <c r="H599" s="12">
        <f t="shared" si="902"/>
        <v>1.2480159378163884</v>
      </c>
      <c r="I599" s="12">
        <f t="shared" si="902"/>
        <v>1.7457352273464357</v>
      </c>
      <c r="J599" s="12">
        <f t="shared" si="902"/>
        <v>1.0956197929815703</v>
      </c>
      <c r="K599" s="12">
        <f t="shared" si="902"/>
        <v>1.0453286325862503</v>
      </c>
      <c r="L599" s="12">
        <f t="shared" si="902"/>
        <v>1.3545627376425855</v>
      </c>
      <c r="M599" s="12">
        <f t="shared" si="902"/>
        <v>1.521548174581389</v>
      </c>
      <c r="N599" s="12">
        <f t="shared" si="902"/>
        <v>1.551669167291823</v>
      </c>
      <c r="O599" s="12">
        <f t="shared" si="902"/>
        <v>1.3032578909976658</v>
      </c>
      <c r="P599" s="12">
        <f t="shared" ref="P599" si="903">IF(P598&gt;0,P598/P597," ")</f>
        <v>1.5424030813790384</v>
      </c>
      <c r="Q599" s="12">
        <f>IF(Q598&gt;0,Q598/Q597," ")</f>
        <v>2.9686838221138419</v>
      </c>
      <c r="R599" s="12">
        <f t="shared" ref="R599:T599" si="904">IF(R598&gt;0,R598/R597," ")</f>
        <v>1.4165263748597081</v>
      </c>
      <c r="S599" s="12">
        <f t="shared" si="904"/>
        <v>1.1202757733800099</v>
      </c>
      <c r="T599" s="12">
        <f t="shared" si="904"/>
        <v>1.4458195364238411</v>
      </c>
    </row>
    <row r="600" spans="2:20" ht="15" customHeight="1" x14ac:dyDescent="0.15">
      <c r="B600" s="125"/>
      <c r="C600" s="83" t="s">
        <v>96</v>
      </c>
      <c r="D600" s="12">
        <f>IF(D598&gt;0,D598/D596," ")</f>
        <v>8.1683291770573572</v>
      </c>
      <c r="E600" s="12">
        <f t="shared" ref="E600:O600" si="905">IF(E598&gt;0,E598/E596," ")</f>
        <v>56.774683544303798</v>
      </c>
      <c r="F600" s="12">
        <f t="shared" si="905"/>
        <v>5.3378628783199504</v>
      </c>
      <c r="G600" s="12">
        <f t="shared" si="905"/>
        <v>2.0173953925716974</v>
      </c>
      <c r="H600" s="12">
        <f t="shared" si="905"/>
        <v>1.3844788232310423</v>
      </c>
      <c r="I600" s="12">
        <f t="shared" si="905"/>
        <v>1.1216036006001</v>
      </c>
      <c r="J600" s="12">
        <f t="shared" si="905"/>
        <v>0.90908614820633671</v>
      </c>
      <c r="K600" s="12">
        <f t="shared" si="905"/>
        <v>0.91170656709861631</v>
      </c>
      <c r="L600" s="12">
        <f t="shared" si="905"/>
        <v>2.3553719008264462</v>
      </c>
      <c r="M600" s="12">
        <f t="shared" si="905"/>
        <v>6.3493699885452459</v>
      </c>
      <c r="N600" s="12">
        <f t="shared" si="905"/>
        <v>2.7139576841069379</v>
      </c>
      <c r="O600" s="12">
        <f t="shared" si="905"/>
        <v>2.1676232275489533</v>
      </c>
      <c r="P600" s="12">
        <f t="shared" ref="P600" si="906">IF(P598&gt;0,P598/P596," ")</f>
        <v>1.8113063067073876</v>
      </c>
      <c r="Q600" s="12">
        <f>IF(Q598&gt;0,Q598/Q596," ")</f>
        <v>10.430890642615559</v>
      </c>
      <c r="R600" s="12">
        <f t="shared" ref="R600:S600" si="907">IF(R598&gt;0,R598/R596," ")</f>
        <v>1.4119703537966717</v>
      </c>
      <c r="S600" s="12">
        <f t="shared" si="907"/>
        <v>1.0241664217367166</v>
      </c>
      <c r="T600" s="12">
        <f>IF(T598&gt;0,T598/T596," ")</f>
        <v>2.7090894989917791</v>
      </c>
    </row>
    <row r="601" spans="2:20" ht="15" customHeight="1" x14ac:dyDescent="0.15">
      <c r="B601" s="125"/>
      <c r="C601" s="60" t="s">
        <v>98</v>
      </c>
      <c r="D601" s="12">
        <f>IF(D598&gt;0,D598/D595," ")</f>
        <v>0.38368279255007615</v>
      </c>
      <c r="E601" s="12">
        <f t="shared" ref="E601:O601" si="908">IF(E598&gt;0,E598/E595," ")</f>
        <v>0.64768231046931413</v>
      </c>
      <c r="F601" s="12">
        <f t="shared" si="908"/>
        <v>0.7239674960207757</v>
      </c>
      <c r="G601" s="12">
        <f t="shared" si="908"/>
        <v>0.75335771762984638</v>
      </c>
      <c r="H601" s="12">
        <f t="shared" si="908"/>
        <v>0.71668635945910464</v>
      </c>
      <c r="I601" s="12">
        <f t="shared" si="908"/>
        <v>0.82330988069746103</v>
      </c>
      <c r="J601" s="12">
        <f t="shared" si="908"/>
        <v>0.8023943792178978</v>
      </c>
      <c r="K601" s="12">
        <f t="shared" si="908"/>
        <v>0.82393807066296154</v>
      </c>
      <c r="L601" s="12">
        <f t="shared" si="908"/>
        <v>0.89524108685409143</v>
      </c>
      <c r="M601" s="12">
        <f t="shared" si="908"/>
        <v>0.75057549085985109</v>
      </c>
      <c r="N601" s="12">
        <f t="shared" si="908"/>
        <v>1.0341875</v>
      </c>
      <c r="O601" s="12">
        <f t="shared" si="908"/>
        <v>3.4472483221476509</v>
      </c>
      <c r="P601" s="12">
        <f t="shared" ref="P601" si="909">IF(P598&gt;0,P598/P595," ")</f>
        <v>0.77957722729781098</v>
      </c>
      <c r="Q601" s="12">
        <f>IF(Q598&gt;0,Q598/Q595," ")</f>
        <v>0.61213660963571648</v>
      </c>
      <c r="R601" s="12">
        <f t="shared" ref="R601" si="910">IF(R598&gt;0,R598/R595," ")</f>
        <v>0.75611562271184185</v>
      </c>
      <c r="S601" s="12">
        <f>IF(S598&gt;0,S598/S595," ")</f>
        <v>0.82362055834230641</v>
      </c>
      <c r="T601" s="12">
        <f t="shared" ref="T601" si="911">IF(T598&gt;0,T598/T595," ")</f>
        <v>1.2884913316119513</v>
      </c>
    </row>
    <row r="602" spans="2:20" ht="15" customHeight="1" x14ac:dyDescent="0.15"/>
    <row r="603" spans="2:20" ht="15" customHeight="1" x14ac:dyDescent="0.15">
      <c r="B603" s="125" t="s">
        <v>74</v>
      </c>
      <c r="C603" s="33" t="s">
        <v>0</v>
      </c>
      <c r="D603" s="74" t="s">
        <v>1</v>
      </c>
      <c r="E603" s="74" t="s">
        <v>2</v>
      </c>
      <c r="F603" s="74" t="s">
        <v>3</v>
      </c>
      <c r="G603" s="74" t="s">
        <v>4</v>
      </c>
      <c r="H603" s="74" t="s">
        <v>5</v>
      </c>
      <c r="I603" s="74" t="s">
        <v>6</v>
      </c>
      <c r="J603" s="74" t="s">
        <v>7</v>
      </c>
      <c r="K603" s="74" t="s">
        <v>8</v>
      </c>
      <c r="L603" s="74" t="s">
        <v>9</v>
      </c>
      <c r="M603" s="74" t="s">
        <v>10</v>
      </c>
      <c r="N603" s="74" t="s">
        <v>11</v>
      </c>
      <c r="O603" s="74" t="s">
        <v>12</v>
      </c>
      <c r="P603" s="74" t="s">
        <v>21</v>
      </c>
      <c r="Q603" s="74" t="s">
        <v>22</v>
      </c>
      <c r="R603" s="74" t="s">
        <v>23</v>
      </c>
      <c r="S603" s="74" t="s">
        <v>24</v>
      </c>
      <c r="T603" s="74" t="s">
        <v>25</v>
      </c>
    </row>
    <row r="604" spans="2:20" ht="15" customHeight="1" x14ac:dyDescent="0.15">
      <c r="B604" s="125"/>
      <c r="C604" s="84" t="s">
        <v>27</v>
      </c>
      <c r="D604" s="13">
        <v>14243</v>
      </c>
      <c r="E604" s="13">
        <v>41732</v>
      </c>
      <c r="F604" s="13">
        <v>54934</v>
      </c>
      <c r="G604" s="15">
        <v>58626</v>
      </c>
      <c r="H604" s="15">
        <v>72932</v>
      </c>
      <c r="I604" s="15">
        <v>61524</v>
      </c>
      <c r="J604" s="15">
        <v>51917</v>
      </c>
      <c r="K604" s="15">
        <v>25171</v>
      </c>
      <c r="L604" s="15">
        <v>11534</v>
      </c>
      <c r="M604" s="15">
        <v>14992</v>
      </c>
      <c r="N604" s="15">
        <v>27849</v>
      </c>
      <c r="O604" s="15">
        <v>23950</v>
      </c>
      <c r="P604" s="10">
        <f>SUM(D604:O604)</f>
        <v>459404</v>
      </c>
      <c r="Q604" s="10">
        <f>SUM(D604:F604)</f>
        <v>110909</v>
      </c>
      <c r="R604" s="10">
        <f>SUM(G604:I604)</f>
        <v>193082</v>
      </c>
      <c r="S604" s="10">
        <f>SUM(J604:L604)</f>
        <v>88622</v>
      </c>
      <c r="T604" s="10">
        <f>SUM(M604:O604)</f>
        <v>66791</v>
      </c>
    </row>
    <row r="605" spans="2:20" ht="15" customHeight="1" x14ac:dyDescent="0.15">
      <c r="B605" s="125"/>
      <c r="C605" s="33" t="s">
        <v>13</v>
      </c>
      <c r="D605" s="13">
        <v>14928</v>
      </c>
      <c r="E605" s="13">
        <v>34712</v>
      </c>
      <c r="F605" s="13">
        <v>42112</v>
      </c>
      <c r="G605" s="15">
        <v>51456</v>
      </c>
      <c r="H605" s="15">
        <v>64618</v>
      </c>
      <c r="I605" s="15">
        <v>53123</v>
      </c>
      <c r="J605" s="15">
        <v>43962</v>
      </c>
      <c r="K605" s="15">
        <v>21009</v>
      </c>
      <c r="L605" s="15">
        <v>13853</v>
      </c>
      <c r="M605" s="15">
        <v>18387</v>
      </c>
      <c r="N605" s="15">
        <v>31584</v>
      </c>
      <c r="O605" s="15">
        <v>21263</v>
      </c>
      <c r="P605" s="10">
        <f>SUM(D605:O605)</f>
        <v>411007</v>
      </c>
      <c r="Q605" s="10">
        <f>SUM(D605:F605)</f>
        <v>91752</v>
      </c>
      <c r="R605" s="10">
        <f>SUM(G605:I605)</f>
        <v>169197</v>
      </c>
      <c r="S605" s="10">
        <f>SUM(J605:L605)</f>
        <v>78824</v>
      </c>
      <c r="T605" s="10">
        <f>SUM(M605:O605)</f>
        <v>71234</v>
      </c>
    </row>
    <row r="606" spans="2:20" ht="15" customHeight="1" x14ac:dyDescent="0.15">
      <c r="B606" s="125"/>
      <c r="C606" s="33" t="s">
        <v>26</v>
      </c>
      <c r="D606" s="11">
        <v>13070</v>
      </c>
      <c r="E606" s="11">
        <v>29599</v>
      </c>
      <c r="F606" s="11">
        <v>39642</v>
      </c>
      <c r="G606" s="11">
        <v>52575</v>
      </c>
      <c r="H606" s="11">
        <v>67916</v>
      </c>
      <c r="I606" s="11">
        <v>54863</v>
      </c>
      <c r="J606" s="11">
        <v>43355</v>
      </c>
      <c r="K606" s="11">
        <v>19458</v>
      </c>
      <c r="L606" s="11">
        <v>10575</v>
      </c>
      <c r="M606" s="11">
        <v>14621</v>
      </c>
      <c r="N606" s="11">
        <v>29938</v>
      </c>
      <c r="O606" s="11">
        <v>18559</v>
      </c>
      <c r="P606" s="10">
        <f>SUM(D606:O606)</f>
        <v>394171</v>
      </c>
      <c r="Q606" s="10">
        <f>SUM(D606:F606)</f>
        <v>82311</v>
      </c>
      <c r="R606" s="10">
        <f>SUM(G606:I606)</f>
        <v>175354</v>
      </c>
      <c r="S606" s="10">
        <f>SUM(J606:L606)</f>
        <v>73388</v>
      </c>
      <c r="T606" s="10">
        <f>SUM(M606:O606)</f>
        <v>63118</v>
      </c>
    </row>
    <row r="607" spans="2:20" ht="15" customHeight="1" x14ac:dyDescent="0.15">
      <c r="B607" s="125"/>
      <c r="C607" s="33" t="s">
        <v>28</v>
      </c>
      <c r="D607" s="11">
        <v>12676</v>
      </c>
      <c r="E607" s="11">
        <v>25765</v>
      </c>
      <c r="F607" s="11">
        <v>36042</v>
      </c>
      <c r="G607" s="11">
        <v>47859</v>
      </c>
      <c r="H607" s="11">
        <v>70609</v>
      </c>
      <c r="I607" s="11">
        <v>55741</v>
      </c>
      <c r="J607" s="11">
        <v>42980</v>
      </c>
      <c r="K607" s="11">
        <v>19309</v>
      </c>
      <c r="L607" s="11">
        <v>12145</v>
      </c>
      <c r="M607" s="11">
        <v>17684</v>
      </c>
      <c r="N607" s="11">
        <v>28615</v>
      </c>
      <c r="O607" s="11">
        <v>16727</v>
      </c>
      <c r="P607" s="10">
        <f>SUM(D607:O607)</f>
        <v>386152</v>
      </c>
      <c r="Q607" s="10">
        <f>SUM(D607:F607)</f>
        <v>74483</v>
      </c>
      <c r="R607" s="10">
        <f>SUM(G607:I607)</f>
        <v>174209</v>
      </c>
      <c r="S607" s="10">
        <f>SUM(J607:L607)</f>
        <v>74434</v>
      </c>
      <c r="T607" s="10">
        <f>SUM(M607:O607)</f>
        <v>63026</v>
      </c>
    </row>
    <row r="608" spans="2:20" ht="15" customHeight="1" x14ac:dyDescent="0.15">
      <c r="B608" s="125"/>
      <c r="C608" s="33" t="s">
        <v>29</v>
      </c>
      <c r="D608" s="11">
        <v>11627</v>
      </c>
      <c r="E608" s="11">
        <v>29585</v>
      </c>
      <c r="F608" s="11">
        <v>41188</v>
      </c>
      <c r="G608" s="11">
        <v>55609</v>
      </c>
      <c r="H608" s="11">
        <v>73704</v>
      </c>
      <c r="I608" s="11">
        <v>56271</v>
      </c>
      <c r="J608" s="11">
        <v>51099</v>
      </c>
      <c r="K608" s="11">
        <v>20934</v>
      </c>
      <c r="L608" s="11">
        <v>11673</v>
      </c>
      <c r="M608" s="11">
        <v>16405</v>
      </c>
      <c r="N608" s="11">
        <v>26737</v>
      </c>
      <c r="O608" s="11">
        <v>16859</v>
      </c>
      <c r="P608" s="38">
        <f>IF(D608*E608*F608*G608*H608*I608*J588*K588*L608*M608*N608*O608&gt;0,SUM(D608:O608),0)</f>
        <v>411691</v>
      </c>
      <c r="Q608" s="38">
        <f>IF(D608*E608*F608&gt;0,SUM(D608:F608),0)</f>
        <v>82400</v>
      </c>
      <c r="R608" s="38">
        <f>IF(G608*H608*I608&gt;0,SUM(G608:I608),0)</f>
        <v>185584</v>
      </c>
      <c r="S608" s="38">
        <f>IF(J588*K588*L608&gt;0,SUM(J608:L608),0)</f>
        <v>83706</v>
      </c>
      <c r="T608" s="38">
        <f>IF(M608*N608*O608&gt;0,SUM(M608:O608),0)</f>
        <v>60001</v>
      </c>
    </row>
    <row r="609" spans="2:21" ht="15" customHeight="1" x14ac:dyDescent="0.15">
      <c r="B609" s="125"/>
      <c r="C609" s="33" t="s">
        <v>30</v>
      </c>
      <c r="D609" s="11">
        <v>10708</v>
      </c>
      <c r="E609" s="11">
        <v>25848</v>
      </c>
      <c r="F609" s="11">
        <v>42860</v>
      </c>
      <c r="G609" s="11">
        <v>56218</v>
      </c>
      <c r="H609" s="11">
        <v>72899</v>
      </c>
      <c r="I609" s="11">
        <v>53757</v>
      </c>
      <c r="J609" s="11">
        <v>47021</v>
      </c>
      <c r="K609" s="11">
        <v>22062</v>
      </c>
      <c r="L609" s="11">
        <v>11285</v>
      </c>
      <c r="M609" s="11">
        <v>16062</v>
      </c>
      <c r="N609" s="11">
        <v>23134</v>
      </c>
      <c r="O609" s="11">
        <v>17590</v>
      </c>
      <c r="P609" s="38">
        <f>IF(D609*E609*F609*G609*H609*I609*J609*K609*L609*M609*N609*O609&gt;0,SUM(D609:O609),0)</f>
        <v>399444</v>
      </c>
      <c r="Q609" s="38">
        <f>IF(D609*E609*F609&gt;0,SUM(D609:F609),0)</f>
        <v>79416</v>
      </c>
      <c r="R609" s="38">
        <f>IF(G609*H609*I609&gt;0,SUM(G609:I609),0)</f>
        <v>182874</v>
      </c>
      <c r="S609" s="38">
        <f>IF(J609*K609*L609&gt;0,SUM(J609:L609),0)</f>
        <v>80368</v>
      </c>
      <c r="T609" s="38">
        <f>IF(M609*N609*O609&gt;0,SUM(M609:O609),0)</f>
        <v>56786</v>
      </c>
    </row>
    <row r="610" spans="2:21" ht="15" customHeight="1" x14ac:dyDescent="0.15">
      <c r="B610" s="125"/>
      <c r="C610" s="33" t="s">
        <v>31</v>
      </c>
      <c r="D610" s="11">
        <v>11954</v>
      </c>
      <c r="E610" s="11">
        <v>22756</v>
      </c>
      <c r="F610" s="11">
        <v>36920</v>
      </c>
      <c r="G610" s="11">
        <v>54850</v>
      </c>
      <c r="H610" s="11">
        <v>67604</v>
      </c>
      <c r="I610" s="11">
        <v>52274</v>
      </c>
      <c r="J610" s="11">
        <v>38275</v>
      </c>
      <c r="K610" s="11">
        <v>18821</v>
      </c>
      <c r="L610" s="11">
        <v>10719</v>
      </c>
      <c r="M610" s="11">
        <v>13347</v>
      </c>
      <c r="N610" s="11">
        <v>24652</v>
      </c>
      <c r="O610" s="11">
        <v>16966</v>
      </c>
      <c r="P610" s="38">
        <f>IF(D610*E610*F610*G610*H610*I610*J610*K610*L610*M610*N610*O610&gt;0,SUM(D610:O610),0)</f>
        <v>369138</v>
      </c>
      <c r="Q610" s="38">
        <f>IF(D610*E610*F610&gt;0,SUM(D610:F610),0)</f>
        <v>71630</v>
      </c>
      <c r="R610" s="38">
        <f>IF(G610*H610*I610&gt;0,SUM(G610:I610),0)</f>
        <v>174728</v>
      </c>
      <c r="S610" s="38">
        <f>IF(J610*K610*L610&gt;0,SUM(J610:L610),0)</f>
        <v>67815</v>
      </c>
      <c r="T610" s="38">
        <f>IF(M610*N610*O610&gt;0,SUM(M610:O610),0)</f>
        <v>54965</v>
      </c>
    </row>
    <row r="611" spans="2:21" ht="15" customHeight="1" x14ac:dyDescent="0.15">
      <c r="B611" s="125"/>
      <c r="C611" s="33" t="s">
        <v>34</v>
      </c>
      <c r="D611" s="11">
        <v>13424</v>
      </c>
      <c r="E611" s="11">
        <v>30249</v>
      </c>
      <c r="F611" s="11">
        <v>40417</v>
      </c>
      <c r="G611" s="11">
        <v>57972</v>
      </c>
      <c r="H611" s="11">
        <v>71176</v>
      </c>
      <c r="I611" s="11">
        <v>54366</v>
      </c>
      <c r="J611" s="11">
        <v>41392</v>
      </c>
      <c r="K611" s="11">
        <v>21277</v>
      </c>
      <c r="L611" s="11">
        <v>13286</v>
      </c>
      <c r="M611" s="11">
        <v>17259</v>
      </c>
      <c r="N611" s="11">
        <v>31032</v>
      </c>
      <c r="O611" s="11">
        <v>18332</v>
      </c>
      <c r="P611" s="38">
        <f>IF(D611*E611*F611*G611*H611*I611*J611*K611*L611*M611*N611*O611&gt;0,SUM(D611:O611),0)</f>
        <v>410182</v>
      </c>
      <c r="Q611" s="38">
        <f>IF(D611*E611*F611&gt;0,SUM(D611:F611),0)</f>
        <v>84090</v>
      </c>
      <c r="R611" s="38">
        <f>IF(G611*H611*I611&gt;0,SUM(G611:I611),0)</f>
        <v>183514</v>
      </c>
      <c r="S611" s="38">
        <f>IF(J611*K611*L611&gt;0,SUM(J611:L611),0)</f>
        <v>75955</v>
      </c>
      <c r="T611" s="38">
        <f>IF(M611*N611*O611&gt;0,SUM(M611:O611),0)</f>
        <v>66623</v>
      </c>
    </row>
    <row r="612" spans="2:21" ht="15" customHeight="1" x14ac:dyDescent="0.15">
      <c r="B612" s="125"/>
      <c r="C612" s="83" t="s">
        <v>35</v>
      </c>
      <c r="D612" s="40">
        <v>15565</v>
      </c>
      <c r="E612" s="40">
        <v>33661</v>
      </c>
      <c r="F612" s="40">
        <v>39210</v>
      </c>
      <c r="G612" s="40">
        <v>56831</v>
      </c>
      <c r="H612" s="40">
        <v>69115</v>
      </c>
      <c r="I612" s="40">
        <v>50582</v>
      </c>
      <c r="J612" s="40">
        <v>39240</v>
      </c>
      <c r="K612" s="40">
        <v>18955</v>
      </c>
      <c r="L612" s="40">
        <v>12531</v>
      </c>
      <c r="M612" s="40">
        <v>18035</v>
      </c>
      <c r="N612" s="40">
        <v>28006</v>
      </c>
      <c r="O612" s="40">
        <v>19245</v>
      </c>
      <c r="P612" s="38">
        <f>IF(D612*E612*F612*G612*H612*I612*J612*K612*L612*M612*N612*O612&gt;0,SUM(D612:O612),0)</f>
        <v>400976</v>
      </c>
      <c r="Q612" s="38">
        <f>IF(D612*E612*F612&gt;0,SUM(D612:F612),0)</f>
        <v>88436</v>
      </c>
      <c r="R612" s="38">
        <f>IF(G612*H612*I612&gt;0,SUM(G612:I612),0)</f>
        <v>176528</v>
      </c>
      <c r="S612" s="38">
        <f>IF(J612*K612*L612&gt;0,SUM(J612:L612),0)</f>
        <v>70726</v>
      </c>
      <c r="T612" s="38">
        <f>IF(M612*N612*O612&gt;0,SUM(M612:O612),0)</f>
        <v>65286</v>
      </c>
    </row>
    <row r="613" spans="2:21" ht="15" customHeight="1" x14ac:dyDescent="0.15">
      <c r="B613" s="125"/>
      <c r="C613" s="33" t="s">
        <v>36</v>
      </c>
      <c r="D613" s="40">
        <v>11909</v>
      </c>
      <c r="E613" s="40">
        <v>30487</v>
      </c>
      <c r="F613" s="40">
        <v>39989</v>
      </c>
      <c r="G613" s="40">
        <v>56591</v>
      </c>
      <c r="H613" s="40">
        <v>70133</v>
      </c>
      <c r="I613" s="40">
        <v>50075</v>
      </c>
      <c r="J613" s="40">
        <v>41763</v>
      </c>
      <c r="K613" s="40">
        <v>22322</v>
      </c>
      <c r="L613" s="40">
        <v>13785</v>
      </c>
      <c r="M613" s="40">
        <v>16354</v>
      </c>
      <c r="N613" s="40">
        <v>30158</v>
      </c>
      <c r="O613" s="40">
        <v>20977</v>
      </c>
      <c r="P613" s="38">
        <f t="shared" ref="P613:P614" si="912">IF(D613*E613*F613*G613*H613*I613*J613*K613*L613*M613*N613*O613&gt;0,SUM(D613:O613),0)</f>
        <v>404543</v>
      </c>
      <c r="Q613" s="38">
        <f t="shared" ref="Q613:Q614" si="913">IF(D613*E613*F613&gt;0,SUM(D613:F613),0)</f>
        <v>82385</v>
      </c>
      <c r="R613" s="38">
        <f t="shared" ref="R613:R614" si="914">IF(G613*H613*I613&gt;0,SUM(G613:I613),0)</f>
        <v>176799</v>
      </c>
      <c r="S613" s="38">
        <f t="shared" ref="S613:S614" si="915">IF(J613*K613*L613&gt;0,SUM(J613:L613),0)</f>
        <v>77870</v>
      </c>
      <c r="T613" s="38">
        <f t="shared" ref="T613:T614" si="916">IF(M613*N613*O613&gt;0,SUM(M613:O613),0)</f>
        <v>67489</v>
      </c>
    </row>
    <row r="614" spans="2:21" ht="15" customHeight="1" x14ac:dyDescent="0.15">
      <c r="B614" s="125"/>
      <c r="C614" s="33" t="s">
        <v>37</v>
      </c>
      <c r="D614" s="40">
        <v>14353</v>
      </c>
      <c r="E614" s="40">
        <v>31083</v>
      </c>
      <c r="F614" s="40">
        <v>42023</v>
      </c>
      <c r="G614" s="40">
        <v>55016</v>
      </c>
      <c r="H614" s="40">
        <v>68593</v>
      </c>
      <c r="I614" s="40">
        <v>38821</v>
      </c>
      <c r="J614" s="40">
        <v>35175</v>
      </c>
      <c r="K614" s="40">
        <v>17382</v>
      </c>
      <c r="L614" s="40">
        <v>13714</v>
      </c>
      <c r="M614" s="40">
        <v>17642</v>
      </c>
      <c r="N614" s="40">
        <v>31941</v>
      </c>
      <c r="O614" s="40">
        <v>19249</v>
      </c>
      <c r="P614" s="38">
        <f t="shared" si="912"/>
        <v>384992</v>
      </c>
      <c r="Q614" s="38">
        <f t="shared" si="913"/>
        <v>87459</v>
      </c>
      <c r="R614" s="38">
        <f t="shared" si="914"/>
        <v>162430</v>
      </c>
      <c r="S614" s="38">
        <f t="shared" si="915"/>
        <v>66271</v>
      </c>
      <c r="T614" s="38">
        <f t="shared" si="916"/>
        <v>68832</v>
      </c>
    </row>
    <row r="615" spans="2:21" ht="15" customHeight="1" x14ac:dyDescent="0.15">
      <c r="B615" s="125"/>
      <c r="C615" s="83" t="s">
        <v>38</v>
      </c>
      <c r="D615" s="40">
        <v>18109</v>
      </c>
      <c r="E615" s="40">
        <v>35216</v>
      </c>
      <c r="F615" s="40">
        <v>42967</v>
      </c>
      <c r="G615" s="40">
        <v>56407</v>
      </c>
      <c r="H615" s="40">
        <v>69430</v>
      </c>
      <c r="I615" s="40">
        <v>52935</v>
      </c>
      <c r="J615" s="40">
        <v>35679</v>
      </c>
      <c r="K615" s="40">
        <v>16990</v>
      </c>
      <c r="L615" s="40">
        <v>13288</v>
      </c>
      <c r="M615" s="40">
        <v>17168</v>
      </c>
      <c r="N615" s="40">
        <v>25911</v>
      </c>
      <c r="O615" s="40">
        <v>4143</v>
      </c>
      <c r="P615" s="38">
        <f t="shared" ref="P615" si="917">IF(D615*E615*F615*G615*H615*I615*J615*K615*L615*M615*N615*O615&gt;0,SUM(D615:O615),0)</f>
        <v>388243</v>
      </c>
      <c r="Q615" s="38">
        <f t="shared" ref="Q615" si="918">IF(D615*E615*F615&gt;0,SUM(D615:F615),0)</f>
        <v>96292</v>
      </c>
      <c r="R615" s="38">
        <f t="shared" ref="R615" si="919">IF(G615*H615*I615&gt;0,SUM(G615:I615),0)</f>
        <v>178772</v>
      </c>
      <c r="S615" s="38">
        <f t="shared" ref="S615" si="920">IF(J615*K615*L615&gt;0,SUM(J615:L615),0)</f>
        <v>65957</v>
      </c>
      <c r="T615" s="38">
        <f t="shared" ref="T615" si="921">IF(M615*N615*O615&gt;0,SUM(M615:O615),0)</f>
        <v>47222</v>
      </c>
    </row>
    <row r="616" spans="2:21" ht="15" customHeight="1" x14ac:dyDescent="0.15">
      <c r="B616" s="125"/>
      <c r="C616" s="83" t="s">
        <v>41</v>
      </c>
      <c r="D616" s="40">
        <v>1542</v>
      </c>
      <c r="E616" s="40">
        <v>624</v>
      </c>
      <c r="F616" s="40">
        <v>5389</v>
      </c>
      <c r="G616" s="40">
        <v>17068</v>
      </c>
      <c r="H616" s="40">
        <v>42184</v>
      </c>
      <c r="I616" s="40">
        <v>37810</v>
      </c>
      <c r="J616" s="40">
        <v>34963</v>
      </c>
      <c r="K616" s="40">
        <v>17997</v>
      </c>
      <c r="L616" s="40">
        <v>7407</v>
      </c>
      <c r="M616" s="40">
        <v>3162</v>
      </c>
      <c r="N616" s="40">
        <v>6524</v>
      </c>
      <c r="O616" s="40">
        <v>5669</v>
      </c>
      <c r="P616" s="38">
        <f t="shared" ref="P616" si="922">IF(D616*E616*F616*G616*H616*I616*J616*K616*L616*M616*N616*O616&gt;0,SUM(D616:O616),0)</f>
        <v>180339</v>
      </c>
      <c r="Q616" s="38">
        <f t="shared" ref="Q616" si="923">IF(D616*E616*F616&gt;0,SUM(D616:F616),0)</f>
        <v>7555</v>
      </c>
      <c r="R616" s="38">
        <f t="shared" ref="R616" si="924">IF(G616*H616*I616&gt;0,SUM(G616:I616),0)</f>
        <v>97062</v>
      </c>
      <c r="S616" s="38">
        <f t="shared" ref="S616:S617" si="925">IF(J616*K616*L616&gt;0,SUM(J616:L616),0)</f>
        <v>60367</v>
      </c>
      <c r="T616" s="38">
        <f t="shared" ref="T616:T617" si="926">IF(M616*N616*O616&gt;0,SUM(M616:O616),0)</f>
        <v>15355</v>
      </c>
    </row>
    <row r="617" spans="2:21" ht="15" customHeight="1" x14ac:dyDescent="0.15">
      <c r="B617" s="125"/>
      <c r="C617" s="83" t="s">
        <v>42</v>
      </c>
      <c r="D617" s="40">
        <v>4005</v>
      </c>
      <c r="E617" s="40">
        <v>9230</v>
      </c>
      <c r="F617" s="40">
        <v>7632</v>
      </c>
      <c r="G617" s="40">
        <v>23523</v>
      </c>
      <c r="H617" s="40">
        <v>36169</v>
      </c>
      <c r="I617" s="40">
        <v>21687</v>
      </c>
      <c r="J617" s="40">
        <v>24946</v>
      </c>
      <c r="K617" s="40">
        <v>11198</v>
      </c>
      <c r="L617" s="40">
        <v>9344</v>
      </c>
      <c r="M617" s="40">
        <v>8912</v>
      </c>
      <c r="N617" s="40">
        <v>17717</v>
      </c>
      <c r="O617" s="40">
        <v>11969</v>
      </c>
      <c r="P617" s="38">
        <f>IF(D617*E617*F617*G617*H617*I617*J617*K617*L617*M617*N617*O617&gt;0,SUM(D617:O617),0)</f>
        <v>186332</v>
      </c>
      <c r="Q617" s="38">
        <f>IF(D617*E617*F617&gt;0,SUM(D617:F617),0)</f>
        <v>20867</v>
      </c>
      <c r="R617" s="38">
        <f>IF(G617*H617*I617&gt;0,SUM(G617:I617),0)</f>
        <v>81379</v>
      </c>
      <c r="S617" s="38">
        <f t="shared" si="925"/>
        <v>45488</v>
      </c>
      <c r="T617" s="38">
        <f t="shared" si="926"/>
        <v>38598</v>
      </c>
    </row>
    <row r="618" spans="2:21" ht="15" customHeight="1" x14ac:dyDescent="0.15">
      <c r="B618" s="125"/>
      <c r="C618" s="83" t="s">
        <v>90</v>
      </c>
      <c r="D618" s="40">
        <v>10497</v>
      </c>
      <c r="E618" s="40">
        <v>23414</v>
      </c>
      <c r="F618" s="40">
        <v>22763</v>
      </c>
      <c r="G618" s="40">
        <v>26870</v>
      </c>
      <c r="H618" s="40">
        <v>33898</v>
      </c>
      <c r="I618" s="40">
        <v>26276</v>
      </c>
      <c r="J618" s="40">
        <v>20852</v>
      </c>
      <c r="K618" s="40">
        <v>8810</v>
      </c>
      <c r="L618" s="40">
        <v>7929</v>
      </c>
      <c r="M618" s="57">
        <v>7268</v>
      </c>
      <c r="N618" s="40">
        <v>23487</v>
      </c>
      <c r="O618" s="40">
        <v>14220</v>
      </c>
      <c r="P618" s="38">
        <f>IF(D618*E618*F618*G618*H618*I618*J618*K618*L618*M618*N618*O618&gt;0,SUM(D618:O618),0)</f>
        <v>226284</v>
      </c>
      <c r="Q618" s="38">
        <f t="shared" ref="Q618" si="927">IF(D618*E618*F618&gt;0,SUM(D618:F618),0)</f>
        <v>56674</v>
      </c>
      <c r="R618" s="38">
        <f>IF(G618*H618*I618&gt;0,SUM(G618:I618),0)</f>
        <v>87044</v>
      </c>
      <c r="S618" s="38">
        <f>IF(J618*K618*L618&gt;0,SUM(J618:L618),0)</f>
        <v>37591</v>
      </c>
      <c r="T618" s="38">
        <f>IF(M618*N618*O618&gt;0,SUM(M618:O618),0)</f>
        <v>44975</v>
      </c>
    </row>
    <row r="619" spans="2:21" ht="15" customHeight="1" x14ac:dyDescent="0.15">
      <c r="B619" s="125"/>
      <c r="C619" s="83" t="s">
        <v>93</v>
      </c>
      <c r="D619" s="12">
        <f>IF(D618&gt;0,D618/D617," ")</f>
        <v>2.6209737827715354</v>
      </c>
      <c r="E619" s="12">
        <f t="shared" ref="E619:O619" si="928">IF(E618&gt;0,E618/E617," ")</f>
        <v>2.5367280606717229</v>
      </c>
      <c r="F619" s="12">
        <f t="shared" si="928"/>
        <v>2.9825733752620547</v>
      </c>
      <c r="G619" s="12">
        <f t="shared" si="928"/>
        <v>1.142286273009395</v>
      </c>
      <c r="H619" s="12">
        <f t="shared" si="928"/>
        <v>0.93721142414775083</v>
      </c>
      <c r="I619" s="12">
        <f t="shared" si="928"/>
        <v>1.2116014202056531</v>
      </c>
      <c r="J619" s="12">
        <f t="shared" si="928"/>
        <v>0.83588551270744804</v>
      </c>
      <c r="K619" s="12">
        <f t="shared" si="928"/>
        <v>0.7867476335059832</v>
      </c>
      <c r="L619" s="12">
        <f t="shared" si="928"/>
        <v>0.84856592465753422</v>
      </c>
      <c r="M619" s="12">
        <f t="shared" si="928"/>
        <v>0.81552962298025133</v>
      </c>
      <c r="N619" s="12">
        <f t="shared" si="928"/>
        <v>1.3256759044985043</v>
      </c>
      <c r="O619" s="12">
        <f t="shared" si="928"/>
        <v>1.1880691787116717</v>
      </c>
      <c r="P619" s="12">
        <f t="shared" ref="P619" si="929">IF(P618&gt;0,P618/P617," ")</f>
        <v>1.2144129832771613</v>
      </c>
      <c r="Q619" s="12">
        <f>IF(Q618&gt;0,Q618/Q617," ")</f>
        <v>2.7159630037858822</v>
      </c>
      <c r="R619" s="12">
        <f t="shared" ref="R619:T619" si="930">IF(R618&gt;0,R618/R617," ")</f>
        <v>1.0696125536071959</v>
      </c>
      <c r="S619" s="12">
        <f t="shared" si="930"/>
        <v>0.82639377418220195</v>
      </c>
      <c r="T619" s="12">
        <f t="shared" si="930"/>
        <v>1.1652158142908959</v>
      </c>
      <c r="U619" s="109"/>
    </row>
    <row r="620" spans="2:21" ht="15" customHeight="1" x14ac:dyDescent="0.15">
      <c r="B620" s="125"/>
      <c r="C620" s="83" t="s">
        <v>96</v>
      </c>
      <c r="D620" s="12">
        <f>IF(D618&gt;0,D618/D616," ")</f>
        <v>6.8073929961089492</v>
      </c>
      <c r="E620" s="12">
        <f t="shared" ref="E620:O620" si="931">IF(E618&gt;0,E618/E616," ")</f>
        <v>37.522435897435898</v>
      </c>
      <c r="F620" s="12">
        <f t="shared" si="931"/>
        <v>4.2239747634069404</v>
      </c>
      <c r="G620" s="12">
        <f t="shared" si="931"/>
        <v>1.5742910710100773</v>
      </c>
      <c r="H620" s="12">
        <f t="shared" si="931"/>
        <v>0.80357481509577089</v>
      </c>
      <c r="I620" s="12">
        <f t="shared" si="931"/>
        <v>0.69494842634223752</v>
      </c>
      <c r="J620" s="12">
        <f t="shared" si="931"/>
        <v>0.5964019105911964</v>
      </c>
      <c r="K620" s="12">
        <f t="shared" si="931"/>
        <v>0.48952603211646384</v>
      </c>
      <c r="L620" s="12">
        <f t="shared" si="931"/>
        <v>1.0704738760631836</v>
      </c>
      <c r="M620" s="12">
        <f t="shared" si="931"/>
        <v>2.2985452245414293</v>
      </c>
      <c r="N620" s="12">
        <f t="shared" si="931"/>
        <v>3.6000919681177193</v>
      </c>
      <c r="O620" s="12">
        <f t="shared" si="931"/>
        <v>2.5083789028047274</v>
      </c>
      <c r="P620" s="12">
        <f t="shared" ref="P620" si="932">IF(P618&gt;0,P618/P616," ")</f>
        <v>1.2547701828223512</v>
      </c>
      <c r="Q620" s="12">
        <f>IF(Q618&gt;0,Q618/Q616," ")</f>
        <v>7.5015221707478492</v>
      </c>
      <c r="R620" s="12">
        <f t="shared" ref="R620:S620" si="933">IF(R618&gt;0,R618/R616," ")</f>
        <v>0.89678762028394221</v>
      </c>
      <c r="S620" s="12">
        <f t="shared" si="933"/>
        <v>0.62270777080192818</v>
      </c>
      <c r="T620" s="12">
        <f>IF(T618&gt;0,T618/T616," ")</f>
        <v>2.9290133507000977</v>
      </c>
      <c r="U620" s="110"/>
    </row>
    <row r="621" spans="2:21" ht="15" customHeight="1" x14ac:dyDescent="0.15">
      <c r="B621" s="125"/>
      <c r="C621" s="60" t="s">
        <v>98</v>
      </c>
      <c r="D621" s="12">
        <f>IF(D618&gt;0,D618/D615," ")</f>
        <v>0.57965652438014248</v>
      </c>
      <c r="E621" s="12">
        <f t="shared" ref="E621:O621" si="934">IF(E618&gt;0,E618/E615," ")</f>
        <v>0.66486824170831438</v>
      </c>
      <c r="F621" s="12">
        <f t="shared" si="934"/>
        <v>0.52977866734936119</v>
      </c>
      <c r="G621" s="12">
        <f t="shared" si="934"/>
        <v>0.47635931710603296</v>
      </c>
      <c r="H621" s="12">
        <f t="shared" si="934"/>
        <v>0.4882327524125018</v>
      </c>
      <c r="I621" s="12">
        <f t="shared" si="934"/>
        <v>0.49638235571927836</v>
      </c>
      <c r="J621" s="12">
        <f t="shared" si="934"/>
        <v>0.58443342021917655</v>
      </c>
      <c r="K621" s="12">
        <f t="shared" si="934"/>
        <v>0.51854031783401999</v>
      </c>
      <c r="L621" s="12">
        <f t="shared" si="934"/>
        <v>0.59670379289584585</v>
      </c>
      <c r="M621" s="12">
        <f t="shared" si="934"/>
        <v>0.42334575955265613</v>
      </c>
      <c r="N621" s="12">
        <f t="shared" si="934"/>
        <v>0.90644899849484772</v>
      </c>
      <c r="O621" s="12">
        <f t="shared" si="934"/>
        <v>3.4322954380883419</v>
      </c>
      <c r="P621" s="12">
        <f t="shared" ref="P621" si="935">IF(P618&gt;0,P618/P615," ")</f>
        <v>0.58284115875881859</v>
      </c>
      <c r="Q621" s="12">
        <f>IF(Q618&gt;0,Q618/Q615," ")</f>
        <v>0.58856395131475092</v>
      </c>
      <c r="R621" s="12">
        <f t="shared" ref="R621" si="936">IF(R618&gt;0,R618/R615," ")</f>
        <v>0.48689951446535251</v>
      </c>
      <c r="S621" s="12">
        <f>IF(S618&gt;0,S618/S615," ")</f>
        <v>0.56993192534530068</v>
      </c>
      <c r="T621" s="12">
        <f t="shared" ref="T621" si="937">IF(T618&gt;0,T618/T615," ")</f>
        <v>0.95241624666469016</v>
      </c>
      <c r="U621" s="110"/>
    </row>
    <row r="622" spans="2:21" ht="15" customHeight="1" x14ac:dyDescent="0.15">
      <c r="B622" s="3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2:21" ht="15" customHeight="1" x14ac:dyDescent="0.15">
      <c r="B623" s="125" t="s">
        <v>84</v>
      </c>
      <c r="C623" s="33" t="s">
        <v>0</v>
      </c>
      <c r="D623" s="74" t="s">
        <v>1</v>
      </c>
      <c r="E623" s="74" t="s">
        <v>2</v>
      </c>
      <c r="F623" s="74" t="s">
        <v>3</v>
      </c>
      <c r="G623" s="74" t="s">
        <v>4</v>
      </c>
      <c r="H623" s="74" t="s">
        <v>5</v>
      </c>
      <c r="I623" s="74" t="s">
        <v>6</v>
      </c>
      <c r="J623" s="74" t="s">
        <v>7</v>
      </c>
      <c r="K623" s="74" t="s">
        <v>8</v>
      </c>
      <c r="L623" s="74" t="s">
        <v>9</v>
      </c>
      <c r="M623" s="74" t="s">
        <v>10</v>
      </c>
      <c r="N623" s="74" t="s">
        <v>11</v>
      </c>
      <c r="O623" s="74" t="s">
        <v>12</v>
      </c>
      <c r="P623" s="74" t="s">
        <v>21</v>
      </c>
      <c r="Q623" s="74" t="s">
        <v>22</v>
      </c>
      <c r="R623" s="74" t="s">
        <v>23</v>
      </c>
      <c r="S623" s="74" t="s">
        <v>24</v>
      </c>
      <c r="T623" s="74" t="s">
        <v>25</v>
      </c>
    </row>
    <row r="624" spans="2:21" ht="15" customHeight="1" x14ac:dyDescent="0.15">
      <c r="B624" s="125"/>
      <c r="C624" s="84" t="s">
        <v>27</v>
      </c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10">
        <f>SUM(D624:O624)</f>
        <v>0</v>
      </c>
      <c r="Q624" s="10">
        <f>SUM(D624:F624)</f>
        <v>0</v>
      </c>
      <c r="R624" s="10">
        <f>SUM(G624:I624)</f>
        <v>0</v>
      </c>
      <c r="S624" s="10">
        <f>SUM(J624:L624)</f>
        <v>0</v>
      </c>
      <c r="T624" s="10">
        <f>SUM(M624:O624)</f>
        <v>0</v>
      </c>
    </row>
    <row r="625" spans="1:20" ht="15" customHeight="1" x14ac:dyDescent="0.15">
      <c r="B625" s="125"/>
      <c r="C625" s="33" t="s">
        <v>13</v>
      </c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10">
        <f>SUM(D625:O625)</f>
        <v>0</v>
      </c>
      <c r="Q625" s="10">
        <f>SUM(D625:F625)</f>
        <v>0</v>
      </c>
      <c r="R625" s="10">
        <f>SUM(G625:I625)</f>
        <v>0</v>
      </c>
      <c r="S625" s="10">
        <f>SUM(J625:L625)</f>
        <v>0</v>
      </c>
      <c r="T625" s="10">
        <f>SUM(M625:O625)</f>
        <v>0</v>
      </c>
    </row>
    <row r="626" spans="1:20" ht="15" customHeight="1" x14ac:dyDescent="0.15">
      <c r="B626" s="125"/>
      <c r="C626" s="33" t="s">
        <v>26</v>
      </c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10">
        <f>SUM(D626:O626)</f>
        <v>0</v>
      </c>
      <c r="Q626" s="10">
        <f>SUM(D626:F626)</f>
        <v>0</v>
      </c>
      <c r="R626" s="10">
        <f>SUM(G626:I626)</f>
        <v>0</v>
      </c>
      <c r="S626" s="10">
        <f>SUM(J626:L626)</f>
        <v>0</v>
      </c>
      <c r="T626" s="10">
        <f>SUM(M626:O626)</f>
        <v>0</v>
      </c>
    </row>
    <row r="627" spans="1:20" ht="15" customHeight="1" x14ac:dyDescent="0.2">
      <c r="A627" s="65" t="s">
        <v>32</v>
      </c>
      <c r="B627" s="125"/>
      <c r="C627" s="33" t="s">
        <v>28</v>
      </c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10">
        <f>SUM(D627:O627)</f>
        <v>0</v>
      </c>
      <c r="Q627" s="10">
        <f>SUM(D627:F627)</f>
        <v>0</v>
      </c>
      <c r="R627" s="10">
        <f>SUM(G627:I627)</f>
        <v>0</v>
      </c>
      <c r="S627" s="10">
        <f>SUM(J627:L627)</f>
        <v>0</v>
      </c>
      <c r="T627" s="10">
        <f>SUM(M627:O627)</f>
        <v>0</v>
      </c>
    </row>
    <row r="628" spans="1:20" ht="15" customHeight="1" x14ac:dyDescent="0.15">
      <c r="B628" s="125"/>
      <c r="C628" s="33" t="s">
        <v>29</v>
      </c>
      <c r="D628" s="95"/>
      <c r="E628" s="95"/>
      <c r="F628" s="95"/>
      <c r="G628" s="11">
        <v>33855</v>
      </c>
      <c r="H628" s="11">
        <v>58006</v>
      </c>
      <c r="I628" s="11">
        <v>28206</v>
      </c>
      <c r="J628" s="11">
        <v>27884</v>
      </c>
      <c r="K628" s="11">
        <v>12434</v>
      </c>
      <c r="L628" s="11">
        <v>3190</v>
      </c>
      <c r="M628" s="11">
        <v>8898</v>
      </c>
      <c r="N628" s="11">
        <v>9116</v>
      </c>
      <c r="O628" s="11">
        <v>12610</v>
      </c>
      <c r="P628" s="38">
        <f>IF(D628*E628*F628*G628*H628*I628*J608*K608*L628*M628*N628*O628&gt;0,SUM(D628:O628),0)</f>
        <v>0</v>
      </c>
      <c r="Q628" s="38">
        <f>IF(D628*E628*F628&gt;0,SUM(D628:F628),0)</f>
        <v>0</v>
      </c>
      <c r="R628" s="38">
        <f>IF(G628*H628*I628&gt;0,SUM(G628:I628),0)</f>
        <v>120067</v>
      </c>
      <c r="S628" s="38">
        <f>IF(J608*K608*L628&gt;0,SUM(J628:L628),0)</f>
        <v>43508</v>
      </c>
      <c r="T628" s="38">
        <f>IF(M628*N628*O628&gt;0,SUM(M628:O628),0)</f>
        <v>30624</v>
      </c>
    </row>
    <row r="629" spans="1:20" ht="15" customHeight="1" x14ac:dyDescent="0.15">
      <c r="B629" s="125"/>
      <c r="C629" s="33" t="s">
        <v>30</v>
      </c>
      <c r="D629" s="11">
        <v>22519</v>
      </c>
      <c r="E629" s="11">
        <v>42527</v>
      </c>
      <c r="F629" s="11">
        <v>30188</v>
      </c>
      <c r="G629" s="11">
        <v>34802</v>
      </c>
      <c r="H629" s="11">
        <v>59433</v>
      </c>
      <c r="I629" s="11">
        <v>33223</v>
      </c>
      <c r="J629" s="11">
        <v>27490</v>
      </c>
      <c r="K629" s="11">
        <v>11709</v>
      </c>
      <c r="L629" s="11">
        <v>1749</v>
      </c>
      <c r="M629" s="11">
        <v>6712</v>
      </c>
      <c r="N629" s="11">
        <v>7453</v>
      </c>
      <c r="O629" s="11">
        <v>8550</v>
      </c>
      <c r="P629" s="38">
        <f>IF(D629*E629*F629*G629*H629*I629*J629*K629*L629*M629*N629*O629&gt;0,SUM(D629:O629),0)</f>
        <v>286355</v>
      </c>
      <c r="Q629" s="38">
        <f>IF(D629*E629*F629&gt;0,SUM(D629:F629),0)</f>
        <v>95234</v>
      </c>
      <c r="R629" s="38">
        <f>IF(G629*H629*I629&gt;0,SUM(G629:I629),0)</f>
        <v>127458</v>
      </c>
      <c r="S629" s="38">
        <f>IF(J629*K629*L629&gt;0,SUM(J629:L629),0)</f>
        <v>40948</v>
      </c>
      <c r="T629" s="38">
        <f>IF(M629*N629*O629&gt;0,SUM(M629:O629),0)</f>
        <v>22715</v>
      </c>
    </row>
    <row r="630" spans="1:20" ht="15" customHeight="1" x14ac:dyDescent="0.15">
      <c r="B630" s="125"/>
      <c r="C630" s="33" t="s">
        <v>31</v>
      </c>
      <c r="D630" s="11">
        <v>9069</v>
      </c>
      <c r="E630" s="11">
        <v>29255</v>
      </c>
      <c r="F630" s="11">
        <v>16074</v>
      </c>
      <c r="G630" s="11">
        <v>22388</v>
      </c>
      <c r="H630" s="11">
        <v>45455</v>
      </c>
      <c r="I630" s="11">
        <v>22859</v>
      </c>
      <c r="J630" s="11">
        <v>16917</v>
      </c>
      <c r="K630" s="11">
        <v>8725</v>
      </c>
      <c r="L630" s="11">
        <v>2216</v>
      </c>
      <c r="M630" s="11">
        <v>4831</v>
      </c>
      <c r="N630" s="11">
        <v>6037</v>
      </c>
      <c r="O630" s="11">
        <v>7480</v>
      </c>
      <c r="P630" s="38">
        <f>IF(D630*E630*F630*G630*H630*I630*J630*K630*L630*M630*N630*O630&gt;0,SUM(D630:O630),0)</f>
        <v>191306</v>
      </c>
      <c r="Q630" s="38">
        <f>IF(D630*E630*F630&gt;0,SUM(D630:F630),0)</f>
        <v>54398</v>
      </c>
      <c r="R630" s="38">
        <f>IF(G630*H630*I630&gt;0,SUM(G630:I630),0)</f>
        <v>90702</v>
      </c>
      <c r="S630" s="38">
        <f>IF(J630*K630*L630&gt;0,SUM(J630:L630),0)</f>
        <v>27858</v>
      </c>
      <c r="T630" s="38">
        <f>IF(M630*N630*O630&gt;0,SUM(M630:O630),0)</f>
        <v>18348</v>
      </c>
    </row>
    <row r="631" spans="1:20" ht="15" customHeight="1" x14ac:dyDescent="0.15">
      <c r="B631" s="125"/>
      <c r="C631" s="33" t="s">
        <v>34</v>
      </c>
      <c r="D631" s="11">
        <v>6220</v>
      </c>
      <c r="E631" s="11">
        <v>28037</v>
      </c>
      <c r="F631" s="11">
        <v>10080</v>
      </c>
      <c r="G631" s="11">
        <v>16320</v>
      </c>
      <c r="H631" s="11">
        <v>29482</v>
      </c>
      <c r="I631" s="11">
        <v>20882</v>
      </c>
      <c r="J631" s="11">
        <v>12339</v>
      </c>
      <c r="K631" s="11">
        <v>6570</v>
      </c>
      <c r="L631" s="11">
        <v>1944</v>
      </c>
      <c r="M631" s="11">
        <v>4607</v>
      </c>
      <c r="N631" s="11">
        <v>4397</v>
      </c>
      <c r="O631" s="11">
        <v>6335</v>
      </c>
      <c r="P631" s="38">
        <f>IF(D631*E631*F631*G631*H631*I631*J631*K631*L631*M631*N631*O631&gt;0,SUM(D631:O631),0)</f>
        <v>147213</v>
      </c>
      <c r="Q631" s="38">
        <f>IF(D631*E631*F631&gt;0,SUM(D631:F631),0)</f>
        <v>44337</v>
      </c>
      <c r="R631" s="38">
        <f>IF(G631*H631*I631&gt;0,SUM(G631:I631),0)</f>
        <v>66684</v>
      </c>
      <c r="S631" s="38">
        <f>IF(J631*K631*L631&gt;0,SUM(J631:L631),0)</f>
        <v>20853</v>
      </c>
      <c r="T631" s="38">
        <f>IF(M631*N631*O631&gt;0,SUM(M631:O631),0)</f>
        <v>15339</v>
      </c>
    </row>
    <row r="632" spans="1:20" ht="15" customHeight="1" x14ac:dyDescent="0.15">
      <c r="B632" s="125"/>
      <c r="C632" s="83" t="s">
        <v>35</v>
      </c>
      <c r="D632" s="40">
        <v>5705</v>
      </c>
      <c r="E632" s="40">
        <v>20627</v>
      </c>
      <c r="F632" s="40">
        <v>8507</v>
      </c>
      <c r="G632" s="11">
        <v>14001</v>
      </c>
      <c r="H632" s="40">
        <v>22016</v>
      </c>
      <c r="I632" s="40">
        <v>10647</v>
      </c>
      <c r="J632" s="40">
        <v>9498</v>
      </c>
      <c r="K632" s="40">
        <v>3605</v>
      </c>
      <c r="L632" s="40">
        <v>1789</v>
      </c>
      <c r="M632" s="40">
        <v>3893</v>
      </c>
      <c r="N632" s="40">
        <v>3815</v>
      </c>
      <c r="O632" s="40">
        <v>6080</v>
      </c>
      <c r="P632" s="38">
        <f>IF(D632*E632*F632*G632*H632*I632*J632*K632*L632*M632*N632*O632&gt;0,SUM(D632:O632),0)</f>
        <v>110183</v>
      </c>
      <c r="Q632" s="38">
        <f>IF(D632*E632*F632&gt;0,SUM(D632:F632),0)</f>
        <v>34839</v>
      </c>
      <c r="R632" s="38">
        <f>IF(G632*H632*I632&gt;0,SUM(G632:I632),0)</f>
        <v>46664</v>
      </c>
      <c r="S632" s="38">
        <f>IF(J632*K632*L632&gt;0,SUM(J632:L632),0)</f>
        <v>14892</v>
      </c>
      <c r="T632" s="38">
        <f>IF(M632*N632*O632&gt;0,SUM(M632:O632),0)</f>
        <v>13788</v>
      </c>
    </row>
    <row r="633" spans="1:20" ht="15" customHeight="1" x14ac:dyDescent="0.15">
      <c r="B633" s="125"/>
      <c r="C633" s="33" t="s">
        <v>36</v>
      </c>
      <c r="D633" s="40">
        <v>5264</v>
      </c>
      <c r="E633" s="40">
        <v>19935</v>
      </c>
      <c r="F633" s="40">
        <v>7942</v>
      </c>
      <c r="G633" s="40">
        <v>14178</v>
      </c>
      <c r="H633" s="40">
        <v>24681</v>
      </c>
      <c r="I633" s="40">
        <v>11197</v>
      </c>
      <c r="J633" s="40">
        <v>8696</v>
      </c>
      <c r="K633" s="40">
        <v>4311</v>
      </c>
      <c r="L633" s="40">
        <v>1590</v>
      </c>
      <c r="M633" s="40">
        <v>3734</v>
      </c>
      <c r="N633" s="40">
        <v>3563</v>
      </c>
      <c r="O633" s="40">
        <v>5520</v>
      </c>
      <c r="P633" s="38">
        <f t="shared" ref="P633" si="938">IF(D633*E633*F633*G633*H633*I633*J633*K633*L633*M633*N633*O633&gt;0,SUM(D633:O633),0)</f>
        <v>110611</v>
      </c>
      <c r="Q633" s="38">
        <f t="shared" ref="Q633:Q634" si="939">IF(D633*E633*F633&gt;0,SUM(D633:F633),0)</f>
        <v>33141</v>
      </c>
      <c r="R633" s="38">
        <f t="shared" ref="R633:R634" si="940">IF(G633*H633*I633&gt;0,SUM(G633:I633),0)</f>
        <v>50056</v>
      </c>
      <c r="S633" s="38">
        <f t="shared" ref="S633" si="941">IF(J633*K633*L633&gt;0,SUM(J633:L633),0)</f>
        <v>14597</v>
      </c>
      <c r="T633" s="38">
        <f t="shared" ref="T633:T634" si="942">IF(M633*N633*O633&gt;0,SUM(M633:O633),0)</f>
        <v>12817</v>
      </c>
    </row>
    <row r="634" spans="1:20" ht="15" customHeight="1" x14ac:dyDescent="0.15">
      <c r="B634" s="125"/>
      <c r="C634" s="33" t="s">
        <v>37</v>
      </c>
      <c r="D634" s="40">
        <v>7067</v>
      </c>
      <c r="E634" s="40">
        <v>16097</v>
      </c>
      <c r="F634" s="40">
        <v>7653</v>
      </c>
      <c r="G634" s="40">
        <v>11333</v>
      </c>
      <c r="H634" s="40">
        <v>21463</v>
      </c>
      <c r="I634" s="40">
        <v>8753</v>
      </c>
      <c r="J634" s="40">
        <v>7432</v>
      </c>
      <c r="K634" s="40">
        <v>4668</v>
      </c>
      <c r="L634" s="40">
        <v>1907</v>
      </c>
      <c r="M634" s="40">
        <v>3832</v>
      </c>
      <c r="N634" s="40">
        <v>3610</v>
      </c>
      <c r="O634" s="11">
        <v>5435</v>
      </c>
      <c r="P634" s="38">
        <f>IF(D634*E634*F634*G634*H634*I634*J634*K634*L634*M634*N634*O634&gt;0,SUM(D634:O634),0)</f>
        <v>99250</v>
      </c>
      <c r="Q634" s="38">
        <f t="shared" si="939"/>
        <v>30817</v>
      </c>
      <c r="R634" s="38">
        <f t="shared" si="940"/>
        <v>41549</v>
      </c>
      <c r="S634" s="38">
        <f>IF(J634*K634*L634&gt;0,SUM(J634:L634),0)</f>
        <v>14007</v>
      </c>
      <c r="T634" s="38">
        <f t="shared" si="942"/>
        <v>12877</v>
      </c>
    </row>
    <row r="635" spans="1:20" ht="15" customHeight="1" x14ac:dyDescent="0.15">
      <c r="B635" s="125"/>
      <c r="C635" s="83" t="s">
        <v>38</v>
      </c>
      <c r="D635" s="40">
        <v>8787</v>
      </c>
      <c r="E635" s="40">
        <v>16705</v>
      </c>
      <c r="F635" s="40">
        <v>6208</v>
      </c>
      <c r="G635" s="40">
        <v>9426</v>
      </c>
      <c r="H635" s="40">
        <v>18192</v>
      </c>
      <c r="I635" s="40">
        <v>9854</v>
      </c>
      <c r="J635" s="40">
        <v>7321</v>
      </c>
      <c r="K635" s="40">
        <v>4058</v>
      </c>
      <c r="L635" s="40">
        <v>1559</v>
      </c>
      <c r="M635" s="40">
        <v>3876</v>
      </c>
      <c r="N635" s="40">
        <v>3063</v>
      </c>
      <c r="O635" s="40">
        <v>78</v>
      </c>
      <c r="P635" s="38">
        <f>IF(D635*E635*F635*G635*H635*I635*J635*K635*L635*M635*N635*O635&gt;0,SUM(D635:O635),0)</f>
        <v>89127</v>
      </c>
      <c r="Q635" s="38">
        <f t="shared" ref="Q635" si="943">IF(D635*E635*F635&gt;0,SUM(D635:F635),0)</f>
        <v>31700</v>
      </c>
      <c r="R635" s="38">
        <f t="shared" ref="R635" si="944">IF(G635*H635*I635&gt;0,SUM(G635:I635),0)</f>
        <v>37472</v>
      </c>
      <c r="S635" s="38">
        <f>IF(J635*K635*L635&gt;0,SUM(J635:L635),0)</f>
        <v>12938</v>
      </c>
      <c r="T635" s="38">
        <f t="shared" ref="T635" si="945">IF(M635*N635*O635&gt;0,SUM(M635:O635),0)</f>
        <v>7017</v>
      </c>
    </row>
    <row r="636" spans="1:20" ht="15" customHeight="1" x14ac:dyDescent="0.15">
      <c r="B636" s="125"/>
      <c r="C636" s="83" t="s">
        <v>41</v>
      </c>
      <c r="D636" s="11">
        <v>571</v>
      </c>
      <c r="E636" s="40">
        <v>632</v>
      </c>
      <c r="F636" s="40">
        <v>3722</v>
      </c>
      <c r="G636" s="40">
        <v>8137</v>
      </c>
      <c r="H636" s="40">
        <v>14528</v>
      </c>
      <c r="I636" s="40">
        <v>10183</v>
      </c>
      <c r="J636" s="40">
        <v>7435</v>
      </c>
      <c r="K636" s="40">
        <v>4077</v>
      </c>
      <c r="L636" s="40">
        <v>1054</v>
      </c>
      <c r="M636" s="40">
        <v>1467</v>
      </c>
      <c r="N636" s="40">
        <v>2614</v>
      </c>
      <c r="O636" s="40">
        <v>3690</v>
      </c>
      <c r="P636" s="38">
        <f t="shared" ref="P636:P638" si="946">IF(D636*E636*F636*G636*H636*I636*J636*K636*L636*M636*N636*O636&gt;0,SUM(D636:O636),0)</f>
        <v>58110</v>
      </c>
      <c r="Q636" s="38">
        <f>SUM(D636:F636)</f>
        <v>4925</v>
      </c>
      <c r="R636" s="38">
        <f t="shared" ref="R636" si="947">IF(G636*H636*I636&gt;0,SUM(G636:I636),0)</f>
        <v>32848</v>
      </c>
      <c r="S636" s="38">
        <f>IF(J636*K636*L636&gt;0,SUM(J636:L636),0)</f>
        <v>12566</v>
      </c>
      <c r="T636" s="38">
        <f t="shared" ref="T636:T637" si="948">IF(M636*N636*O636&gt;0,SUM(M636:O636),0)</f>
        <v>7771</v>
      </c>
    </row>
    <row r="637" spans="1:20" ht="15" customHeight="1" x14ac:dyDescent="0.15">
      <c r="B637" s="125"/>
      <c r="C637" s="83" t="s">
        <v>42</v>
      </c>
      <c r="D637" s="11">
        <v>3090</v>
      </c>
      <c r="E637" s="40">
        <v>6865</v>
      </c>
      <c r="F637" s="40">
        <v>1310</v>
      </c>
      <c r="G637" s="40">
        <v>7908</v>
      </c>
      <c r="H637" s="40">
        <v>4512</v>
      </c>
      <c r="I637" s="95">
        <v>0</v>
      </c>
      <c r="J637" s="40">
        <v>6376</v>
      </c>
      <c r="K637" s="40">
        <v>4750</v>
      </c>
      <c r="L637" s="40">
        <v>1723</v>
      </c>
      <c r="M637" s="40">
        <v>2742</v>
      </c>
      <c r="N637" s="40">
        <v>2519</v>
      </c>
      <c r="O637" s="40">
        <v>3385</v>
      </c>
      <c r="P637" s="38">
        <f>IF(D637*E637*F637*G637*H637*I637*J637*K637*L637*M637*N637*O637&gt;0,SUM(D637:O637),0)</f>
        <v>0</v>
      </c>
      <c r="Q637" s="38">
        <f>SUM(D637:F637)</f>
        <v>11265</v>
      </c>
      <c r="R637" s="38">
        <f>SUM(G637:I637)</f>
        <v>12420</v>
      </c>
      <c r="S637" s="38">
        <f>IF(J637*K637*L637&gt;0,SUM(J637:L637),0)</f>
        <v>12849</v>
      </c>
      <c r="T637" s="38">
        <f t="shared" si="948"/>
        <v>8646</v>
      </c>
    </row>
    <row r="638" spans="1:20" ht="14.45" customHeight="1" x14ac:dyDescent="0.15">
      <c r="B638" s="125"/>
      <c r="C638" s="83" t="s">
        <v>90</v>
      </c>
      <c r="D638" s="11">
        <v>4523</v>
      </c>
      <c r="E638" s="40">
        <v>11745</v>
      </c>
      <c r="F638" s="40">
        <v>5753</v>
      </c>
      <c r="G638" s="40">
        <v>9025</v>
      </c>
      <c r="H638" s="40">
        <v>13745</v>
      </c>
      <c r="I638" s="40">
        <v>8571</v>
      </c>
      <c r="J638" s="40">
        <v>6117</v>
      </c>
      <c r="K638" s="40">
        <v>4148</v>
      </c>
      <c r="L638" s="40">
        <v>1564</v>
      </c>
      <c r="M638" s="40">
        <v>2973</v>
      </c>
      <c r="N638" s="40">
        <v>3245</v>
      </c>
      <c r="O638" s="40">
        <v>4318</v>
      </c>
      <c r="P638" s="38">
        <f t="shared" si="946"/>
        <v>75727</v>
      </c>
      <c r="Q638" s="38">
        <f t="shared" ref="Q638" si="949">IF(D638*E638*F638&gt;0,SUM(D638:F638),0)</f>
        <v>22021</v>
      </c>
      <c r="R638" s="38">
        <f>IF(G638*H638*I638&gt;0,SUM(G638:I638),0)</f>
        <v>31341</v>
      </c>
      <c r="S638" s="38">
        <f>IF(J638*K638*L638&gt;0,SUM(J638:L638),0)</f>
        <v>11829</v>
      </c>
      <c r="T638" s="38">
        <f>IF(M638*N638*O638&gt;0,SUM(M638:O638),0)</f>
        <v>10536</v>
      </c>
    </row>
    <row r="639" spans="1:20" ht="14.45" customHeight="1" x14ac:dyDescent="0.15">
      <c r="B639" s="125"/>
      <c r="C639" s="83" t="s">
        <v>93</v>
      </c>
      <c r="D639" s="12">
        <f>IF(D638&gt;0,D638/D637," ")</f>
        <v>1.4637540453074434</v>
      </c>
      <c r="E639" s="12">
        <f t="shared" ref="E639:O639" si="950">IF(E638&gt;0,E638/E637," ")</f>
        <v>1.7108521485797523</v>
      </c>
      <c r="F639" s="12">
        <f t="shared" si="950"/>
        <v>4.3916030534351149</v>
      </c>
      <c r="G639" s="12">
        <f t="shared" si="950"/>
        <v>1.1412493677288822</v>
      </c>
      <c r="H639" s="12">
        <f t="shared" si="950"/>
        <v>3.0463209219858154</v>
      </c>
      <c r="I639" s="12" t="e">
        <f t="shared" si="950"/>
        <v>#DIV/0!</v>
      </c>
      <c r="J639" s="12">
        <f t="shared" si="950"/>
        <v>0.95937892095357591</v>
      </c>
      <c r="K639" s="12">
        <f t="shared" si="950"/>
        <v>0.87326315789473685</v>
      </c>
      <c r="L639" s="12">
        <f t="shared" si="950"/>
        <v>0.9077190946024376</v>
      </c>
      <c r="M639" s="12">
        <f t="shared" si="950"/>
        <v>1.0842450765864333</v>
      </c>
      <c r="N639" s="12">
        <f t="shared" si="950"/>
        <v>1.2882096069868996</v>
      </c>
      <c r="O639" s="12">
        <f t="shared" si="950"/>
        <v>1.2756277695716396</v>
      </c>
      <c r="P639" s="12" t="e">
        <f t="shared" ref="P639" si="951">IF(P638&gt;0,P638/P637," ")</f>
        <v>#DIV/0!</v>
      </c>
      <c r="Q639" s="12">
        <f>IF(Q638&gt;0,Q638/Q637," ")</f>
        <v>1.9548158011540169</v>
      </c>
      <c r="R639" s="12">
        <f t="shared" ref="R639:T639" si="952">IF(R638&gt;0,R638/R637," ")</f>
        <v>2.5234299516908214</v>
      </c>
      <c r="S639" s="12">
        <f t="shared" si="952"/>
        <v>0.92061639038057441</v>
      </c>
      <c r="T639" s="12">
        <f t="shared" si="952"/>
        <v>1.2185981956974323</v>
      </c>
    </row>
    <row r="640" spans="1:20" ht="15" customHeight="1" x14ac:dyDescent="0.15">
      <c r="B640" s="125"/>
      <c r="C640" s="83" t="s">
        <v>96</v>
      </c>
      <c r="D640" s="12">
        <f>IF(D638&gt;0,D638/D636," ")</f>
        <v>7.9211908931698778</v>
      </c>
      <c r="E640" s="12">
        <f t="shared" ref="E640:O640" si="953">IF(E638&gt;0,E638/E636," ")</f>
        <v>18.583860759493671</v>
      </c>
      <c r="F640" s="12">
        <f t="shared" si="953"/>
        <v>1.545674368619022</v>
      </c>
      <c r="G640" s="12">
        <f t="shared" si="953"/>
        <v>1.109131129408873</v>
      </c>
      <c r="H640" s="12">
        <f t="shared" si="953"/>
        <v>0.94610407488986781</v>
      </c>
      <c r="I640" s="12">
        <f t="shared" si="953"/>
        <v>0.84169694589020916</v>
      </c>
      <c r="J640" s="12">
        <f t="shared" si="953"/>
        <v>0.82273032952252856</v>
      </c>
      <c r="K640" s="12">
        <f t="shared" si="953"/>
        <v>1.0174147657591366</v>
      </c>
      <c r="L640" s="12">
        <f t="shared" si="953"/>
        <v>1.4838709677419355</v>
      </c>
      <c r="M640" s="12">
        <f t="shared" si="953"/>
        <v>2.0265848670756648</v>
      </c>
      <c r="N640" s="12">
        <f t="shared" si="953"/>
        <v>1.2413925019127774</v>
      </c>
      <c r="O640" s="12">
        <f t="shared" si="953"/>
        <v>1.1701897018970189</v>
      </c>
      <c r="P640" s="12">
        <f t="shared" ref="P640" si="954">IF(P638&gt;0,P638/P636," ")</f>
        <v>1.3031664085355361</v>
      </c>
      <c r="Q640" s="12">
        <f>IF(Q638&gt;0,Q638/Q636," ")</f>
        <v>4.4712690355329947</v>
      </c>
      <c r="R640" s="12">
        <f t="shared" ref="R640:S640" si="955">IF(R638&gt;0,R638/R636," ")</f>
        <v>0.95412201656113005</v>
      </c>
      <c r="S640" s="12">
        <f t="shared" si="955"/>
        <v>0.94134967372274392</v>
      </c>
      <c r="T640" s="12">
        <f>IF(T638&gt;0,T638/T636," ")</f>
        <v>1.3558100630549479</v>
      </c>
    </row>
    <row r="641" spans="1:20" ht="15" customHeight="1" x14ac:dyDescent="0.15">
      <c r="B641" s="125"/>
      <c r="C641" s="60" t="s">
        <v>98</v>
      </c>
      <c r="D641" s="12">
        <f>IF(D638&gt;0,D638/D635," ")</f>
        <v>0.51473768066461822</v>
      </c>
      <c r="E641" s="12">
        <f t="shared" ref="E641:O641" si="956">IF(E638&gt;0,E638/E635," ")</f>
        <v>0.70308290930859019</v>
      </c>
      <c r="F641" s="12">
        <f t="shared" si="956"/>
        <v>0.92670747422680411</v>
      </c>
      <c r="G641" s="12">
        <f t="shared" si="956"/>
        <v>0.95745809463186926</v>
      </c>
      <c r="H641" s="12">
        <f t="shared" si="956"/>
        <v>0.755551890941073</v>
      </c>
      <c r="I641" s="12">
        <f t="shared" si="956"/>
        <v>0.86979906636898718</v>
      </c>
      <c r="J641" s="12">
        <f t="shared" si="956"/>
        <v>0.83554159267859585</v>
      </c>
      <c r="K641" s="12">
        <f t="shared" si="956"/>
        <v>1.0221784130113356</v>
      </c>
      <c r="L641" s="12">
        <f t="shared" si="956"/>
        <v>1.0032071840923669</v>
      </c>
      <c r="M641" s="12">
        <f t="shared" si="956"/>
        <v>0.76702786377708976</v>
      </c>
      <c r="N641" s="12">
        <f t="shared" si="956"/>
        <v>1.0594188703885079</v>
      </c>
      <c r="O641" s="12">
        <f t="shared" si="956"/>
        <v>55.358974358974358</v>
      </c>
      <c r="P641" s="12">
        <f t="shared" ref="P641" si="957">IF(P638&gt;0,P638/P635," ")</f>
        <v>0.84965274271545099</v>
      </c>
      <c r="Q641" s="12">
        <f>IF(Q638&gt;0,Q638/Q635," ")</f>
        <v>0.69466876971608837</v>
      </c>
      <c r="R641" s="12">
        <f t="shared" ref="R641" si="958">IF(R638&gt;0,R638/R635," ")</f>
        <v>0.83638450042698553</v>
      </c>
      <c r="S641" s="12">
        <f>IF(S638&gt;0,S638/S635," ")</f>
        <v>0.9142835059514608</v>
      </c>
      <c r="T641" s="12">
        <f t="shared" ref="T641" si="959">IF(T638&gt;0,T638/T635," ")</f>
        <v>1.5014963659683624</v>
      </c>
    </row>
    <row r="642" spans="1:20" ht="15" customHeight="1" x14ac:dyDescent="0.15">
      <c r="B642" s="71"/>
      <c r="C642" s="59"/>
      <c r="D642" s="67"/>
      <c r="E642" s="62"/>
      <c r="F642" s="6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5.25" customHeight="1" x14ac:dyDescent="0.15">
      <c r="B643" s="3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20" ht="15" customHeight="1" x14ac:dyDescent="0.15">
      <c r="B644" s="125" t="s">
        <v>75</v>
      </c>
      <c r="C644" s="33" t="s">
        <v>0</v>
      </c>
      <c r="D644" s="74" t="s">
        <v>1</v>
      </c>
      <c r="E644" s="74" t="s">
        <v>2</v>
      </c>
      <c r="F644" s="74" t="s">
        <v>3</v>
      </c>
      <c r="G644" s="74" t="s">
        <v>4</v>
      </c>
      <c r="H644" s="74" t="s">
        <v>5</v>
      </c>
      <c r="I644" s="74" t="s">
        <v>6</v>
      </c>
      <c r="J644" s="74" t="s">
        <v>7</v>
      </c>
      <c r="K644" s="74" t="s">
        <v>8</v>
      </c>
      <c r="L644" s="74" t="s">
        <v>9</v>
      </c>
      <c r="M644" s="74" t="s">
        <v>10</v>
      </c>
      <c r="N644" s="74" t="s">
        <v>11</v>
      </c>
      <c r="O644" s="74" t="s">
        <v>12</v>
      </c>
      <c r="P644" s="74" t="s">
        <v>21</v>
      </c>
      <c r="Q644" s="74" t="s">
        <v>22</v>
      </c>
      <c r="R644" s="74" t="s">
        <v>23</v>
      </c>
      <c r="S644" s="74" t="s">
        <v>24</v>
      </c>
      <c r="T644" s="74" t="s">
        <v>25</v>
      </c>
    </row>
    <row r="645" spans="1:20" ht="15" customHeight="1" x14ac:dyDescent="0.15">
      <c r="B645" s="125"/>
      <c r="C645" s="84" t="s">
        <v>27</v>
      </c>
      <c r="D645" s="13">
        <v>726</v>
      </c>
      <c r="E645" s="13">
        <v>3451</v>
      </c>
      <c r="F645" s="13">
        <v>1956</v>
      </c>
      <c r="G645" s="15">
        <v>2720</v>
      </c>
      <c r="H645" s="15">
        <v>4639</v>
      </c>
      <c r="I645" s="15">
        <v>2014</v>
      </c>
      <c r="J645" s="15">
        <v>1382</v>
      </c>
      <c r="K645" s="15">
        <v>4091</v>
      </c>
      <c r="L645" s="15">
        <v>1446</v>
      </c>
      <c r="M645" s="15">
        <v>1050</v>
      </c>
      <c r="N645" s="15">
        <v>2222</v>
      </c>
      <c r="O645" s="15">
        <v>1701</v>
      </c>
      <c r="P645" s="10">
        <f>SUM(D645:O645)</f>
        <v>27398</v>
      </c>
      <c r="Q645" s="10">
        <f>SUM(D645:F645)</f>
        <v>6133</v>
      </c>
      <c r="R645" s="10">
        <f>SUM(G645:I645)</f>
        <v>9373</v>
      </c>
      <c r="S645" s="10">
        <f>SUM(J645:L645)</f>
        <v>6919</v>
      </c>
      <c r="T645" s="10">
        <f>SUM(M645:O645)</f>
        <v>4973</v>
      </c>
    </row>
    <row r="646" spans="1:20" ht="15" customHeight="1" x14ac:dyDescent="0.15">
      <c r="B646" s="125"/>
      <c r="C646" s="33" t="s">
        <v>13</v>
      </c>
      <c r="D646" s="13">
        <v>447</v>
      </c>
      <c r="E646" s="13">
        <v>3050</v>
      </c>
      <c r="F646" s="13">
        <v>1532</v>
      </c>
      <c r="G646" s="15">
        <v>2810</v>
      </c>
      <c r="H646" s="15">
        <v>4114</v>
      </c>
      <c r="I646" s="15">
        <v>2226</v>
      </c>
      <c r="J646" s="15">
        <v>1193</v>
      </c>
      <c r="K646" s="15">
        <v>2334</v>
      </c>
      <c r="L646" s="15">
        <v>1378</v>
      </c>
      <c r="M646" s="15">
        <v>938</v>
      </c>
      <c r="N646" s="15">
        <v>3288</v>
      </c>
      <c r="O646" s="15">
        <v>1732</v>
      </c>
      <c r="P646" s="10">
        <f>SUM(D646:O646)</f>
        <v>25042</v>
      </c>
      <c r="Q646" s="10">
        <f>SUM(D646:F646)</f>
        <v>5029</v>
      </c>
      <c r="R646" s="10">
        <f>SUM(G646:I646)</f>
        <v>9150</v>
      </c>
      <c r="S646" s="10">
        <f>SUM(J646:L646)</f>
        <v>4905</v>
      </c>
      <c r="T646" s="10">
        <f>SUM(M646:O646)</f>
        <v>5958</v>
      </c>
    </row>
    <row r="647" spans="1:20" ht="15" customHeight="1" x14ac:dyDescent="0.15">
      <c r="B647" s="125"/>
      <c r="C647" s="33" t="s">
        <v>26</v>
      </c>
      <c r="D647" s="11">
        <v>744</v>
      </c>
      <c r="E647" s="11">
        <v>3985</v>
      </c>
      <c r="F647" s="11">
        <v>2109</v>
      </c>
      <c r="G647" s="11">
        <v>4063</v>
      </c>
      <c r="H647" s="11">
        <v>5881</v>
      </c>
      <c r="I647" s="11">
        <v>2756</v>
      </c>
      <c r="J647" s="11">
        <v>2372</v>
      </c>
      <c r="K647" s="11">
        <v>1176</v>
      </c>
      <c r="L647" s="11">
        <v>1014</v>
      </c>
      <c r="M647" s="11">
        <v>964</v>
      </c>
      <c r="N647" s="11">
        <v>3344</v>
      </c>
      <c r="O647" s="11">
        <v>1250</v>
      </c>
      <c r="P647" s="10">
        <f>SUM(D647:O647)</f>
        <v>29658</v>
      </c>
      <c r="Q647" s="10">
        <f>SUM(D647:F647)</f>
        <v>6838</v>
      </c>
      <c r="R647" s="10">
        <f>SUM(G647:I647)</f>
        <v>12700</v>
      </c>
      <c r="S647" s="10">
        <f>SUM(J647:L647)</f>
        <v>4562</v>
      </c>
      <c r="T647" s="10">
        <f>SUM(M647:O647)</f>
        <v>5558</v>
      </c>
    </row>
    <row r="648" spans="1:20" ht="15" customHeight="1" x14ac:dyDescent="0.2">
      <c r="A648" s="65" t="s">
        <v>32</v>
      </c>
      <c r="B648" s="125"/>
      <c r="C648" s="33" t="s">
        <v>28</v>
      </c>
      <c r="D648" s="11">
        <v>940</v>
      </c>
      <c r="E648" s="11">
        <v>4016</v>
      </c>
      <c r="F648" s="11">
        <v>2270</v>
      </c>
      <c r="G648" s="11">
        <v>3686</v>
      </c>
      <c r="H648" s="11">
        <v>6138</v>
      </c>
      <c r="I648" s="11">
        <v>2168</v>
      </c>
      <c r="J648" s="11">
        <v>1566</v>
      </c>
      <c r="K648" s="11">
        <v>1952</v>
      </c>
      <c r="L648" s="11">
        <v>1122</v>
      </c>
      <c r="M648" s="11">
        <v>919</v>
      </c>
      <c r="N648" s="11">
        <v>2066</v>
      </c>
      <c r="O648" s="11">
        <v>1331</v>
      </c>
      <c r="P648" s="10">
        <f>SUM(D648:O648)</f>
        <v>28174</v>
      </c>
      <c r="Q648" s="10">
        <f>SUM(D648:F648)</f>
        <v>7226</v>
      </c>
      <c r="R648" s="10">
        <f>SUM(G648:I648)</f>
        <v>11992</v>
      </c>
      <c r="S648" s="10">
        <f>SUM(J648:L648)</f>
        <v>4640</v>
      </c>
      <c r="T648" s="10">
        <f>SUM(M648:O648)</f>
        <v>4316</v>
      </c>
    </row>
    <row r="649" spans="1:20" ht="15" customHeight="1" x14ac:dyDescent="0.15">
      <c r="B649" s="125"/>
      <c r="C649" s="33" t="s">
        <v>29</v>
      </c>
      <c r="D649" s="11">
        <v>1006</v>
      </c>
      <c r="E649" s="11">
        <v>4064</v>
      </c>
      <c r="F649" s="11">
        <v>2243</v>
      </c>
      <c r="G649" s="11">
        <v>3590</v>
      </c>
      <c r="H649" s="11">
        <v>5964</v>
      </c>
      <c r="I649" s="11">
        <v>2576</v>
      </c>
      <c r="J649" s="11">
        <v>2283</v>
      </c>
      <c r="K649" s="11">
        <v>3047</v>
      </c>
      <c r="L649" s="11">
        <v>1721</v>
      </c>
      <c r="M649" s="11">
        <v>1201</v>
      </c>
      <c r="N649" s="11">
        <v>2138</v>
      </c>
      <c r="O649" s="11">
        <v>1117</v>
      </c>
      <c r="P649" s="38">
        <f>IF(D649*E649*F649*G649*H649*I649*J628*K628*L649*M649*N649*O649&gt;0,SUM(D649:O649),0)</f>
        <v>30950</v>
      </c>
      <c r="Q649" s="38">
        <f>IF(D649*E649*F649&gt;0,SUM(D649:F649),0)</f>
        <v>7313</v>
      </c>
      <c r="R649" s="38">
        <f>IF(G649*H649*I649&gt;0,SUM(G649:I649),0)</f>
        <v>12130</v>
      </c>
      <c r="S649" s="38">
        <f>IF(J628*K628*L649&gt;0,SUM(J649:L649),0)</f>
        <v>7051</v>
      </c>
      <c r="T649" s="38">
        <f>IF(M649*N649*O649&gt;0,SUM(M649:O649),0)</f>
        <v>4456</v>
      </c>
    </row>
    <row r="650" spans="1:20" ht="15" customHeight="1" x14ac:dyDescent="0.15">
      <c r="B650" s="125"/>
      <c r="C650" s="33" t="s">
        <v>30</v>
      </c>
      <c r="D650" s="11">
        <v>987</v>
      </c>
      <c r="E650" s="11">
        <v>3300</v>
      </c>
      <c r="F650" s="11">
        <v>2183</v>
      </c>
      <c r="G650" s="11">
        <v>3331</v>
      </c>
      <c r="H650" s="11">
        <v>6331</v>
      </c>
      <c r="I650" s="11">
        <v>2503</v>
      </c>
      <c r="J650" s="11">
        <v>2017</v>
      </c>
      <c r="K650" s="11">
        <v>1382</v>
      </c>
      <c r="L650" s="11">
        <v>901</v>
      </c>
      <c r="M650" s="11">
        <v>718</v>
      </c>
      <c r="N650" s="11">
        <v>2846</v>
      </c>
      <c r="O650" s="11">
        <v>2793</v>
      </c>
      <c r="P650" s="38">
        <f>IF(D650*E650*F650*G650*H650*I650*J650*K650*L650*M650*N650*O650&gt;0,SUM(D650:O650),0)</f>
        <v>29292</v>
      </c>
      <c r="Q650" s="38">
        <f>IF(D650*E650*F650&gt;0,SUM(D650:F650),0)</f>
        <v>6470</v>
      </c>
      <c r="R650" s="38">
        <f>IF(G650*H650*I650&gt;0,SUM(G650:I650),0)</f>
        <v>12165</v>
      </c>
      <c r="S650" s="38">
        <f>IF(J650*K650*L650&gt;0,SUM(J650:L650),0)</f>
        <v>4300</v>
      </c>
      <c r="T650" s="38">
        <f>IF(M650*N650*O650&gt;0,SUM(M650:O650),0)</f>
        <v>6357</v>
      </c>
    </row>
    <row r="651" spans="1:20" ht="15" customHeight="1" x14ac:dyDescent="0.15">
      <c r="B651" s="125"/>
      <c r="C651" s="33" t="s">
        <v>31</v>
      </c>
      <c r="D651" s="11">
        <v>912</v>
      </c>
      <c r="E651" s="11">
        <v>3362</v>
      </c>
      <c r="F651" s="11">
        <v>2201</v>
      </c>
      <c r="G651" s="11">
        <v>4135</v>
      </c>
      <c r="H651" s="11">
        <v>6632</v>
      </c>
      <c r="I651" s="11">
        <v>2490</v>
      </c>
      <c r="J651" s="11">
        <v>2642</v>
      </c>
      <c r="K651" s="11">
        <v>1602</v>
      </c>
      <c r="L651" s="11">
        <v>1070</v>
      </c>
      <c r="M651" s="11">
        <v>1197</v>
      </c>
      <c r="N651" s="11">
        <v>3090</v>
      </c>
      <c r="O651" s="11">
        <v>1963</v>
      </c>
      <c r="P651" s="38">
        <f>IF(D651*E651*F651*G651*H651*I651*J651*K651*L651*M651*N651*O651&gt;0,SUM(D651:O651),0)</f>
        <v>31296</v>
      </c>
      <c r="Q651" s="38">
        <f>IF(D651*E651*F651&gt;0,SUM(D651:F651),0)</f>
        <v>6475</v>
      </c>
      <c r="R651" s="38">
        <f>IF(G651*H651*I651&gt;0,SUM(G651:I651),0)</f>
        <v>13257</v>
      </c>
      <c r="S651" s="38">
        <f>IF(J651*K651*L651&gt;0,SUM(J651:L651),0)</f>
        <v>5314</v>
      </c>
      <c r="T651" s="38">
        <f>IF(M651*N651*O651&gt;0,SUM(M651:O651),0)</f>
        <v>6250</v>
      </c>
    </row>
    <row r="652" spans="1:20" ht="15" customHeight="1" x14ac:dyDescent="0.15">
      <c r="B652" s="125"/>
      <c r="C652" s="33" t="s">
        <v>34</v>
      </c>
      <c r="D652" s="11">
        <v>953</v>
      </c>
      <c r="E652" s="11">
        <v>4558</v>
      </c>
      <c r="F652" s="11">
        <v>2421</v>
      </c>
      <c r="G652" s="11">
        <v>4604</v>
      </c>
      <c r="H652" s="11">
        <v>5627</v>
      </c>
      <c r="I652" s="11">
        <v>3305</v>
      </c>
      <c r="J652" s="11">
        <v>2474</v>
      </c>
      <c r="K652" s="11">
        <v>1531</v>
      </c>
      <c r="L652" s="11">
        <v>1479</v>
      </c>
      <c r="M652" s="11">
        <v>1132</v>
      </c>
      <c r="N652" s="11">
        <v>3083</v>
      </c>
      <c r="O652" s="11">
        <v>1774</v>
      </c>
      <c r="P652" s="38">
        <f>IF(D652*E652*F652*G652*H652*I652*J652*K652*L652*M652*N652*O652&gt;0,SUM(D652:O652),0)</f>
        <v>32941</v>
      </c>
      <c r="Q652" s="38">
        <f>IF(D652*E652*F652&gt;0,SUM(D652:F652),0)</f>
        <v>7932</v>
      </c>
      <c r="R652" s="38">
        <f>IF(G652*H652*I652&gt;0,SUM(G652:I652),0)</f>
        <v>13536</v>
      </c>
      <c r="S652" s="38">
        <f>IF(J652*K652*L652&gt;0,SUM(J652:L652),0)</f>
        <v>5484</v>
      </c>
      <c r="T652" s="38">
        <f>IF(M652*N652*O652&gt;0,SUM(M652:O652),0)</f>
        <v>5989</v>
      </c>
    </row>
    <row r="653" spans="1:20" ht="15" customHeight="1" x14ac:dyDescent="0.15">
      <c r="B653" s="125"/>
      <c r="C653" s="83" t="s">
        <v>35</v>
      </c>
      <c r="D653" s="40">
        <v>1034</v>
      </c>
      <c r="E653" s="40">
        <v>3942</v>
      </c>
      <c r="F653" s="40">
        <v>2809</v>
      </c>
      <c r="G653" s="40">
        <v>4668</v>
      </c>
      <c r="H653" s="40">
        <v>5535</v>
      </c>
      <c r="I653" s="40">
        <v>2957</v>
      </c>
      <c r="J653" s="40">
        <v>2983</v>
      </c>
      <c r="K653" s="40">
        <v>1558</v>
      </c>
      <c r="L653" s="40">
        <v>2036</v>
      </c>
      <c r="M653" s="40">
        <v>2590</v>
      </c>
      <c r="N653" s="40">
        <v>3634</v>
      </c>
      <c r="O653" s="40">
        <v>2379</v>
      </c>
      <c r="P653" s="38">
        <f>IF(D653*E653*F653*G653*H653*I653*J653*K653*L653*M653*N653*O653&gt;0,SUM(D653:O653),0)</f>
        <v>36125</v>
      </c>
      <c r="Q653" s="38">
        <f>IF(D653*E653*F653&gt;0,SUM(D653:F653),0)</f>
        <v>7785</v>
      </c>
      <c r="R653" s="38">
        <f>IF(G653*H653*I653&gt;0,SUM(G653:I653),0)</f>
        <v>13160</v>
      </c>
      <c r="S653" s="38">
        <f>IF(J653*K653*L653&gt;0,SUM(J653:L653),0)</f>
        <v>6577</v>
      </c>
      <c r="T653" s="38">
        <f>IF(M653*N653*O653&gt;0,SUM(M653:O653),0)</f>
        <v>8603</v>
      </c>
    </row>
    <row r="654" spans="1:20" ht="15" customHeight="1" x14ac:dyDescent="0.15">
      <c r="B654" s="125"/>
      <c r="C654" s="33" t="s">
        <v>36</v>
      </c>
      <c r="D654" s="40">
        <v>2014</v>
      </c>
      <c r="E654" s="40">
        <v>5007</v>
      </c>
      <c r="F654" s="40">
        <v>2794</v>
      </c>
      <c r="G654" s="40">
        <v>5061</v>
      </c>
      <c r="H654" s="40">
        <v>6577</v>
      </c>
      <c r="I654" s="40">
        <v>2153</v>
      </c>
      <c r="J654" s="40">
        <v>2458</v>
      </c>
      <c r="K654" s="40">
        <v>1182</v>
      </c>
      <c r="L654" s="40">
        <v>2021</v>
      </c>
      <c r="M654" s="40">
        <v>2199</v>
      </c>
      <c r="N654" s="40">
        <v>2973</v>
      </c>
      <c r="O654" s="40">
        <v>3328</v>
      </c>
      <c r="P654" s="38">
        <f t="shared" ref="P654" si="960">IF(D654*E654*F654*G654*H654*I654*J654*K654*L654*M654*N654*O654&gt;0,SUM(D654:O654),0)</f>
        <v>37767</v>
      </c>
      <c r="Q654" s="38">
        <f t="shared" ref="Q654:Q655" si="961">IF(D654*E654*F654&gt;0,SUM(D654:F654),0)</f>
        <v>9815</v>
      </c>
      <c r="R654" s="38">
        <f t="shared" ref="R654:R655" si="962">IF(G654*H654*I654&gt;0,SUM(G654:I654),0)</f>
        <v>13791</v>
      </c>
      <c r="S654" s="38">
        <f t="shared" ref="S654" si="963">IF(J654*K654*L654&gt;0,SUM(J654:L654),0)</f>
        <v>5661</v>
      </c>
      <c r="T654" s="38">
        <f t="shared" ref="T654:T655" si="964">IF(M654*N654*O654&gt;0,SUM(M654:O654),0)</f>
        <v>8500</v>
      </c>
    </row>
    <row r="655" spans="1:20" ht="15" customHeight="1" x14ac:dyDescent="0.15">
      <c r="B655" s="125"/>
      <c r="C655" s="33" t="s">
        <v>37</v>
      </c>
      <c r="D655" s="40">
        <v>3697</v>
      </c>
      <c r="E655" s="40">
        <v>5074</v>
      </c>
      <c r="F655" s="40">
        <v>2721</v>
      </c>
      <c r="G655" s="40">
        <v>4468</v>
      </c>
      <c r="H655" s="40">
        <v>6123</v>
      </c>
      <c r="I655" s="40">
        <v>2303</v>
      </c>
      <c r="J655" s="40">
        <v>2373</v>
      </c>
      <c r="K655" s="40">
        <v>1307</v>
      </c>
      <c r="L655" s="40">
        <v>2539</v>
      </c>
      <c r="M655" s="40">
        <v>1742</v>
      </c>
      <c r="N655" s="40">
        <v>3544</v>
      </c>
      <c r="O655" s="11">
        <v>3230</v>
      </c>
      <c r="P655" s="38">
        <f>IF(D655*E655*F655*G655*H655*I655*J655*K655*L655*M655*N655*O655&gt;0,SUM(D655:O655),0)</f>
        <v>39121</v>
      </c>
      <c r="Q655" s="38">
        <f t="shared" si="961"/>
        <v>11492</v>
      </c>
      <c r="R655" s="38">
        <f t="shared" si="962"/>
        <v>12894</v>
      </c>
      <c r="S655" s="38">
        <f>IF(J655*K655*L655&gt;0,SUM(J655:L655),0)</f>
        <v>6219</v>
      </c>
      <c r="T655" s="38">
        <f t="shared" si="964"/>
        <v>8516</v>
      </c>
    </row>
    <row r="656" spans="1:20" ht="15" customHeight="1" x14ac:dyDescent="0.15">
      <c r="B656" s="125"/>
      <c r="C656" s="83" t="s">
        <v>38</v>
      </c>
      <c r="D656" s="40">
        <v>2478</v>
      </c>
      <c r="E656" s="40">
        <v>5178</v>
      </c>
      <c r="F656" s="40">
        <v>2797</v>
      </c>
      <c r="G656" s="40">
        <v>5492</v>
      </c>
      <c r="H656" s="40">
        <v>6297</v>
      </c>
      <c r="I656" s="40">
        <v>2922</v>
      </c>
      <c r="J656" s="40">
        <v>3547</v>
      </c>
      <c r="K656" s="40">
        <v>1658</v>
      </c>
      <c r="L656" s="40">
        <v>2105</v>
      </c>
      <c r="M656" s="40">
        <v>2077</v>
      </c>
      <c r="N656" s="40">
        <v>2568</v>
      </c>
      <c r="O656" s="95">
        <v>0</v>
      </c>
      <c r="P656" s="38">
        <f>SUM(D656:O656)</f>
        <v>37119</v>
      </c>
      <c r="Q656" s="38">
        <f t="shared" ref="Q656" si="965">IF(D656*E656*F656&gt;0,SUM(D656:F656),0)</f>
        <v>10453</v>
      </c>
      <c r="R656" s="38">
        <f t="shared" ref="R656" si="966">IF(G656*H656*I656&gt;0,SUM(G656:I656),0)</f>
        <v>14711</v>
      </c>
      <c r="S656" s="38">
        <f>IF(J656*K656*L656&gt;0,SUM(J656:L656),0)</f>
        <v>7310</v>
      </c>
      <c r="T656" s="38">
        <f>SUM(M656:O656)</f>
        <v>4645</v>
      </c>
    </row>
    <row r="657" spans="2:20" ht="15" customHeight="1" x14ac:dyDescent="0.15">
      <c r="B657" s="125"/>
      <c r="C657" s="83" t="s">
        <v>41</v>
      </c>
      <c r="D657" s="40">
        <v>207</v>
      </c>
      <c r="E657" s="40">
        <v>43</v>
      </c>
      <c r="F657" s="40">
        <v>515</v>
      </c>
      <c r="G657" s="40">
        <v>1879</v>
      </c>
      <c r="H657" s="40">
        <v>3685</v>
      </c>
      <c r="I657" s="40">
        <v>2591</v>
      </c>
      <c r="J657" s="40">
        <v>1690</v>
      </c>
      <c r="K657" s="40">
        <v>1184</v>
      </c>
      <c r="L657" s="40">
        <v>528</v>
      </c>
      <c r="M657" s="40">
        <v>404</v>
      </c>
      <c r="N657" s="40">
        <v>1495</v>
      </c>
      <c r="O657" s="40">
        <v>858</v>
      </c>
      <c r="P657" s="38">
        <f t="shared" ref="P657:P659" si="967">SUM(D657:O657)</f>
        <v>15079</v>
      </c>
      <c r="Q657" s="38">
        <f t="shared" ref="Q657" si="968">IF(D657*E657*F657&gt;0,SUM(D657:F657),0)</f>
        <v>765</v>
      </c>
      <c r="R657" s="38">
        <f t="shared" ref="R657" si="969">IF(G657*H657*I657&gt;0,SUM(G657:I657),0)</f>
        <v>8155</v>
      </c>
      <c r="S657" s="38">
        <f t="shared" ref="S657" si="970">IF(J657*K657*L657&gt;0,SUM(J657:L657),0)</f>
        <v>3402</v>
      </c>
      <c r="T657" s="38">
        <f t="shared" ref="T657:T658" si="971">SUM(M657:O657)</f>
        <v>2757</v>
      </c>
    </row>
    <row r="658" spans="2:20" ht="15" customHeight="1" x14ac:dyDescent="0.15">
      <c r="B658" s="125"/>
      <c r="C658" s="83" t="s">
        <v>42</v>
      </c>
      <c r="D658" s="40">
        <v>708</v>
      </c>
      <c r="E658" s="40">
        <v>1369</v>
      </c>
      <c r="F658" s="40">
        <v>258</v>
      </c>
      <c r="G658" s="40">
        <v>2892</v>
      </c>
      <c r="H658" s="40">
        <v>3394</v>
      </c>
      <c r="I658" s="95">
        <v>0</v>
      </c>
      <c r="J658" s="40">
        <v>1267</v>
      </c>
      <c r="K658" s="40">
        <v>1391</v>
      </c>
      <c r="L658" s="40">
        <v>832</v>
      </c>
      <c r="M658" s="40">
        <v>918</v>
      </c>
      <c r="N658" s="40">
        <v>2396</v>
      </c>
      <c r="O658" s="40">
        <v>1810</v>
      </c>
      <c r="P658" s="38">
        <f t="shared" si="967"/>
        <v>17235</v>
      </c>
      <c r="Q658" s="38">
        <f>IF(D658*E658*F658&gt;0,SUM(D658:F658),0)</f>
        <v>2335</v>
      </c>
      <c r="R658" s="38">
        <f>SUM(G658:I658)</f>
        <v>6286</v>
      </c>
      <c r="S658" s="38">
        <f>IF(J658*K658*L658&gt;0,SUM(J658:L658),0)</f>
        <v>3490</v>
      </c>
      <c r="T658" s="38">
        <f t="shared" si="971"/>
        <v>5124</v>
      </c>
    </row>
    <row r="659" spans="2:20" ht="15" customHeight="1" x14ac:dyDescent="0.15">
      <c r="B659" s="125"/>
      <c r="C659" s="83" t="s">
        <v>90</v>
      </c>
      <c r="D659" s="40">
        <v>1064</v>
      </c>
      <c r="E659" s="40">
        <v>2943</v>
      </c>
      <c r="F659" s="40">
        <v>1557</v>
      </c>
      <c r="G659" s="40">
        <v>3485</v>
      </c>
      <c r="H659" s="40">
        <v>5084</v>
      </c>
      <c r="I659" s="40">
        <v>2482</v>
      </c>
      <c r="J659" s="40">
        <v>1621</v>
      </c>
      <c r="K659" s="40">
        <v>1014</v>
      </c>
      <c r="L659" s="40">
        <v>675</v>
      </c>
      <c r="M659" s="40">
        <v>1176</v>
      </c>
      <c r="N659" s="40">
        <v>3982</v>
      </c>
      <c r="O659" s="40">
        <v>1748</v>
      </c>
      <c r="P659" s="38">
        <f t="shared" si="967"/>
        <v>26831</v>
      </c>
      <c r="Q659" s="38">
        <f t="shared" ref="Q659" si="972">IF(D659*E659*F659&gt;0,SUM(D659:F659),0)</f>
        <v>5564</v>
      </c>
      <c r="R659" s="38">
        <f>IF(G659*H659*I659&gt;0,SUM(G659:I659),0)</f>
        <v>11051</v>
      </c>
      <c r="S659" s="38">
        <f>IF(J659*K659*L659&gt;0,SUM(J659:L659),0)</f>
        <v>3310</v>
      </c>
      <c r="T659" s="38">
        <f>IF(M659*N659*O659&gt;0,SUM(M659:O659),0)</f>
        <v>6906</v>
      </c>
    </row>
    <row r="660" spans="2:20" ht="15" customHeight="1" x14ac:dyDescent="0.15">
      <c r="B660" s="125"/>
      <c r="C660" s="83" t="s">
        <v>93</v>
      </c>
      <c r="D660" s="12">
        <f>IF(D659&gt;0,D659/D658," ")</f>
        <v>1.5028248587570621</v>
      </c>
      <c r="E660" s="12">
        <f t="shared" ref="E660:O660" si="973">IF(E659&gt;0,E659/E658," ")</f>
        <v>2.149744338933528</v>
      </c>
      <c r="F660" s="12">
        <f t="shared" si="973"/>
        <v>6.0348837209302326</v>
      </c>
      <c r="G660" s="12">
        <f t="shared" si="973"/>
        <v>1.2050484094052558</v>
      </c>
      <c r="H660" s="12">
        <f t="shared" si="973"/>
        <v>1.4979375368296994</v>
      </c>
      <c r="I660" s="12" t="e">
        <f>IF(I659&gt;0,I659/I658," ")</f>
        <v>#DIV/0!</v>
      </c>
      <c r="J660" s="12">
        <f t="shared" si="973"/>
        <v>1.2794001578531966</v>
      </c>
      <c r="K660" s="12">
        <f t="shared" si="973"/>
        <v>0.7289719626168224</v>
      </c>
      <c r="L660" s="12">
        <f t="shared" si="973"/>
        <v>0.81129807692307687</v>
      </c>
      <c r="M660" s="12">
        <f t="shared" si="973"/>
        <v>1.2810457516339868</v>
      </c>
      <c r="N660" s="12">
        <f t="shared" si="973"/>
        <v>1.6619365609348915</v>
      </c>
      <c r="O660" s="12">
        <f t="shared" si="973"/>
        <v>0.96574585635359111</v>
      </c>
      <c r="P660" s="12">
        <f t="shared" ref="P660" si="974">IF(P659&gt;0,P659/P658," ")</f>
        <v>1.5567740063823614</v>
      </c>
      <c r="Q660" s="12">
        <f>IF(Q659&gt;0,Q659/Q658," ")</f>
        <v>2.3828693790149891</v>
      </c>
      <c r="R660" s="12">
        <f t="shared" ref="R660:T660" si="975">IF(R659&gt;0,R659/R658," ")</f>
        <v>1.7580337257397392</v>
      </c>
      <c r="S660" s="12">
        <f t="shared" si="975"/>
        <v>0.9484240687679083</v>
      </c>
      <c r="T660" s="12">
        <f t="shared" si="975"/>
        <v>1.3477751756440282</v>
      </c>
    </row>
    <row r="661" spans="2:20" ht="15" customHeight="1" x14ac:dyDescent="0.15">
      <c r="B661" s="125"/>
      <c r="C661" s="83" t="s">
        <v>96</v>
      </c>
      <c r="D661" s="12">
        <f>IF(D659&gt;0,D659/D657," ")</f>
        <v>5.1400966183574877</v>
      </c>
      <c r="E661" s="12">
        <f t="shared" ref="E661:O661" si="976">IF(E659&gt;0,E659/E657," ")</f>
        <v>68.441860465116278</v>
      </c>
      <c r="F661" s="12">
        <f t="shared" si="976"/>
        <v>3.0233009708737866</v>
      </c>
      <c r="G661" s="12">
        <f t="shared" si="976"/>
        <v>1.8547099521021819</v>
      </c>
      <c r="H661" s="12">
        <f t="shared" si="976"/>
        <v>1.3796472184531885</v>
      </c>
      <c r="I661" s="12">
        <f t="shared" si="976"/>
        <v>0.95793130065611731</v>
      </c>
      <c r="J661" s="12">
        <f t="shared" si="976"/>
        <v>0.95917159763313609</v>
      </c>
      <c r="K661" s="12">
        <f t="shared" si="976"/>
        <v>0.85641891891891897</v>
      </c>
      <c r="L661" s="12">
        <f t="shared" si="976"/>
        <v>1.2784090909090908</v>
      </c>
      <c r="M661" s="12">
        <f t="shared" si="976"/>
        <v>2.9108910891089108</v>
      </c>
      <c r="N661" s="12">
        <f t="shared" si="976"/>
        <v>2.6635451505016721</v>
      </c>
      <c r="O661" s="12">
        <f t="shared" si="976"/>
        <v>2.0372960372960374</v>
      </c>
      <c r="P661" s="12">
        <f t="shared" ref="P661" si="977">IF(P659&gt;0,P659/P657," ")</f>
        <v>1.7793620266595929</v>
      </c>
      <c r="Q661" s="12">
        <f>IF(Q659&gt;0,Q659/Q657," ")</f>
        <v>7.2732026143790849</v>
      </c>
      <c r="R661" s="12">
        <f t="shared" ref="R661:S661" si="978">IF(R659&gt;0,R659/R657," ")</f>
        <v>1.3551195585530349</v>
      </c>
      <c r="S661" s="12">
        <f t="shared" si="978"/>
        <v>0.97295708406819514</v>
      </c>
      <c r="T661" s="12">
        <f>IF(T659&gt;0,T659/T657," ")</f>
        <v>2.5048966267682262</v>
      </c>
    </row>
    <row r="662" spans="2:20" ht="15" customHeight="1" x14ac:dyDescent="0.15">
      <c r="B662" s="125"/>
      <c r="C662" s="60" t="s">
        <v>98</v>
      </c>
      <c r="D662" s="12">
        <f>IF(D659&gt;0,D659/D656," ")</f>
        <v>0.42937853107344631</v>
      </c>
      <c r="E662" s="12">
        <f t="shared" ref="E662:O662" si="979">IF(E659&gt;0,E659/E656," ")</f>
        <v>0.56836616454229427</v>
      </c>
      <c r="F662" s="12">
        <f t="shared" si="979"/>
        <v>0.55666785841973543</v>
      </c>
      <c r="G662" s="12">
        <f t="shared" si="979"/>
        <v>0.63455935906773486</v>
      </c>
      <c r="H662" s="12">
        <f t="shared" si="979"/>
        <v>0.80736858821661106</v>
      </c>
      <c r="I662" s="12">
        <f t="shared" si="979"/>
        <v>0.84941820670773438</v>
      </c>
      <c r="J662" s="12">
        <f t="shared" si="979"/>
        <v>0.45700592049619398</v>
      </c>
      <c r="K662" s="12">
        <f t="shared" si="979"/>
        <v>0.61158021712907118</v>
      </c>
      <c r="L662" s="12">
        <f t="shared" si="979"/>
        <v>0.32066508313539194</v>
      </c>
      <c r="M662" s="12">
        <f t="shared" si="979"/>
        <v>0.56620125180548864</v>
      </c>
      <c r="N662" s="12">
        <f t="shared" si="979"/>
        <v>1.5506230529595015</v>
      </c>
      <c r="O662" s="12" t="e">
        <f t="shared" si="979"/>
        <v>#DIV/0!</v>
      </c>
      <c r="P662" s="12">
        <f t="shared" ref="P662" si="980">IF(P659&gt;0,P659/P656," ")</f>
        <v>0.72283736092028339</v>
      </c>
      <c r="Q662" s="12">
        <f>IF(Q659&gt;0,Q659/Q656," ")</f>
        <v>0.5322873816129341</v>
      </c>
      <c r="R662" s="12">
        <f t="shared" ref="R662" si="981">IF(R659&gt;0,R659/R656," ")</f>
        <v>0.75120658011012165</v>
      </c>
      <c r="S662" s="12">
        <f>IF(S659&gt;0,S659/S656," ")</f>
        <v>0.45280437756497949</v>
      </c>
      <c r="T662" s="12">
        <f t="shared" ref="T662" si="982">IF(T659&gt;0,T659/T656," ")</f>
        <v>1.4867599569429495</v>
      </c>
    </row>
    <row r="663" spans="2:20" ht="15" customHeight="1" x14ac:dyDescent="0.15">
      <c r="B663" s="3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67"/>
    </row>
    <row r="664" spans="2:20" ht="15" customHeight="1" x14ac:dyDescent="0.15">
      <c r="B664" s="1" t="s">
        <v>18</v>
      </c>
    </row>
    <row r="665" spans="2:20" ht="15" customHeight="1" x14ac:dyDescent="0.15">
      <c r="B665" s="126" t="s">
        <v>88</v>
      </c>
      <c r="C665" s="74" t="s">
        <v>0</v>
      </c>
      <c r="D665" s="74" t="s">
        <v>1</v>
      </c>
      <c r="E665" s="74" t="s">
        <v>2</v>
      </c>
      <c r="F665" s="74" t="s">
        <v>3</v>
      </c>
      <c r="G665" s="74" t="s">
        <v>4</v>
      </c>
      <c r="H665" s="74" t="s">
        <v>5</v>
      </c>
      <c r="I665" s="74" t="s">
        <v>6</v>
      </c>
      <c r="J665" s="74" t="s">
        <v>7</v>
      </c>
      <c r="K665" s="74" t="s">
        <v>8</v>
      </c>
      <c r="L665" s="74" t="s">
        <v>9</v>
      </c>
      <c r="M665" s="74" t="s">
        <v>10</v>
      </c>
      <c r="N665" s="74" t="s">
        <v>11</v>
      </c>
      <c r="O665" s="74" t="s">
        <v>12</v>
      </c>
      <c r="P665" s="74" t="s">
        <v>21</v>
      </c>
      <c r="Q665" s="74" t="s">
        <v>22</v>
      </c>
      <c r="R665" s="74" t="s">
        <v>23</v>
      </c>
      <c r="S665" s="74" t="s">
        <v>24</v>
      </c>
      <c r="T665" s="74" t="s">
        <v>25</v>
      </c>
    </row>
    <row r="666" spans="2:20" ht="15" customHeight="1" x14ac:dyDescent="0.15">
      <c r="B666" s="127"/>
      <c r="C666" s="19" t="s">
        <v>27</v>
      </c>
      <c r="D666" s="18">
        <v>16361</v>
      </c>
      <c r="E666" s="18">
        <v>30372</v>
      </c>
      <c r="F666" s="18">
        <v>21904</v>
      </c>
      <c r="G666" s="17">
        <v>25752</v>
      </c>
      <c r="H666" s="17">
        <v>36223</v>
      </c>
      <c r="I666" s="17">
        <v>25472</v>
      </c>
      <c r="J666" s="17">
        <v>27886</v>
      </c>
      <c r="K666" s="17">
        <v>13825</v>
      </c>
      <c r="L666" s="17">
        <v>8673</v>
      </c>
      <c r="M666" s="17">
        <v>8618</v>
      </c>
      <c r="N666" s="17">
        <v>8854</v>
      </c>
      <c r="O666" s="17">
        <v>10509</v>
      </c>
      <c r="P666" s="10">
        <f>SUM(D666:O666)</f>
        <v>234449</v>
      </c>
      <c r="Q666" s="10">
        <f>SUM(D666:F666)</f>
        <v>68637</v>
      </c>
      <c r="R666" s="10">
        <f>SUM(G666:I666)</f>
        <v>87447</v>
      </c>
      <c r="S666" s="10">
        <f>SUM(J666:L666)</f>
        <v>50384</v>
      </c>
      <c r="T666" s="10">
        <f>SUM(M666:O666)</f>
        <v>27981</v>
      </c>
    </row>
    <row r="667" spans="2:20" ht="15" customHeight="1" x14ac:dyDescent="0.15">
      <c r="B667" s="127"/>
      <c r="C667" s="74" t="s">
        <v>13</v>
      </c>
      <c r="D667" s="18">
        <v>12339</v>
      </c>
      <c r="E667" s="18">
        <v>31886</v>
      </c>
      <c r="F667" s="18">
        <v>18332</v>
      </c>
      <c r="G667" s="17">
        <v>25723</v>
      </c>
      <c r="H667" s="17">
        <v>37925</v>
      </c>
      <c r="I667" s="17">
        <v>32418</v>
      </c>
      <c r="J667" s="17">
        <v>27693</v>
      </c>
      <c r="K667" s="17">
        <v>12804</v>
      </c>
      <c r="L667" s="17">
        <v>8549</v>
      </c>
      <c r="M667" s="17">
        <v>8385</v>
      </c>
      <c r="N667" s="17">
        <v>12105</v>
      </c>
      <c r="O667" s="17">
        <v>13658</v>
      </c>
      <c r="P667" s="10">
        <f>SUM(D667:O667)</f>
        <v>241817</v>
      </c>
      <c r="Q667" s="10">
        <f>SUM(D667:F667)</f>
        <v>62557</v>
      </c>
      <c r="R667" s="10">
        <f>SUM(G667:I667)</f>
        <v>96066</v>
      </c>
      <c r="S667" s="10">
        <f>SUM(J667:L667)</f>
        <v>49046</v>
      </c>
      <c r="T667" s="10">
        <f>SUM(M667:O667)</f>
        <v>34148</v>
      </c>
    </row>
    <row r="668" spans="2:20" ht="15" customHeight="1" x14ac:dyDescent="0.15">
      <c r="B668" s="127"/>
      <c r="C668" s="74" t="s">
        <v>26</v>
      </c>
      <c r="D668" s="11">
        <v>11428</v>
      </c>
      <c r="E668" s="11">
        <v>27615</v>
      </c>
      <c r="F668" s="11">
        <v>19821</v>
      </c>
      <c r="G668" s="11">
        <v>28175</v>
      </c>
      <c r="H668" s="11">
        <v>37074</v>
      </c>
      <c r="I668" s="11">
        <v>30094</v>
      </c>
      <c r="J668" s="11">
        <v>29248</v>
      </c>
      <c r="K668" s="11">
        <v>13191</v>
      </c>
      <c r="L668" s="11">
        <v>9250</v>
      </c>
      <c r="M668" s="11">
        <v>8003</v>
      </c>
      <c r="N668" s="11">
        <v>10613</v>
      </c>
      <c r="O668" s="11">
        <v>8509</v>
      </c>
      <c r="P668" s="10">
        <f>SUM(D668:O668)</f>
        <v>233021</v>
      </c>
      <c r="Q668" s="10">
        <f>SUM(D668:F668)</f>
        <v>58864</v>
      </c>
      <c r="R668" s="10">
        <f>SUM(G668:I668)</f>
        <v>95343</v>
      </c>
      <c r="S668" s="10">
        <f>SUM(J668:L668)</f>
        <v>51689</v>
      </c>
      <c r="T668" s="10">
        <f>SUM(M668:O668)</f>
        <v>27125</v>
      </c>
    </row>
    <row r="669" spans="2:20" ht="15" customHeight="1" x14ac:dyDescent="0.15">
      <c r="B669" s="127"/>
      <c r="C669" s="74" t="s">
        <v>28</v>
      </c>
      <c r="D669" s="11">
        <v>10871</v>
      </c>
      <c r="E669" s="11">
        <v>22116</v>
      </c>
      <c r="F669" s="11">
        <v>16665</v>
      </c>
      <c r="G669" s="11">
        <v>24393</v>
      </c>
      <c r="H669" s="11">
        <v>29221</v>
      </c>
      <c r="I669" s="11">
        <v>22652</v>
      </c>
      <c r="J669" s="11">
        <v>24708</v>
      </c>
      <c r="K669" s="11">
        <v>14658</v>
      </c>
      <c r="L669" s="11">
        <v>7677</v>
      </c>
      <c r="M669" s="11">
        <v>9749</v>
      </c>
      <c r="N669" s="11">
        <v>9585</v>
      </c>
      <c r="O669" s="11">
        <v>9639</v>
      </c>
      <c r="P669" s="10">
        <f>SUM(D669:O669)</f>
        <v>201934</v>
      </c>
      <c r="Q669" s="10">
        <f>SUM(D669:F669)</f>
        <v>49652</v>
      </c>
      <c r="R669" s="10">
        <f>SUM(G669:I669)</f>
        <v>76266</v>
      </c>
      <c r="S669" s="10">
        <f>SUM(J669:L669)</f>
        <v>47043</v>
      </c>
      <c r="T669" s="10">
        <f>SUM(M669:O669)</f>
        <v>28973</v>
      </c>
    </row>
    <row r="670" spans="2:20" ht="15" customHeight="1" x14ac:dyDescent="0.15">
      <c r="B670" s="127"/>
      <c r="C670" s="74" t="s">
        <v>29</v>
      </c>
      <c r="D670" s="11">
        <v>14463</v>
      </c>
      <c r="E670" s="11">
        <v>23293</v>
      </c>
      <c r="F670" s="11">
        <v>16967</v>
      </c>
      <c r="G670" s="11">
        <v>24037</v>
      </c>
      <c r="H670" s="11">
        <v>34184</v>
      </c>
      <c r="I670" s="11">
        <v>25879</v>
      </c>
      <c r="J670" s="11">
        <v>27801</v>
      </c>
      <c r="K670" s="11">
        <v>13978</v>
      </c>
      <c r="L670" s="11">
        <v>7048</v>
      </c>
      <c r="M670" s="11">
        <v>7361</v>
      </c>
      <c r="N670" s="11">
        <v>8983</v>
      </c>
      <c r="O670" s="11">
        <v>11218</v>
      </c>
      <c r="P670" s="38">
        <f>IF(D670*E670*F670*G670*H670*I670*J670*K670*L670*M670*N670*O670&gt;0,SUM(D670:O670),0)</f>
        <v>215212</v>
      </c>
      <c r="Q670" s="38">
        <f>IF(D670*E670*F670&gt;0,SUM(D670:F670),0)</f>
        <v>54723</v>
      </c>
      <c r="R670" s="38">
        <f>IF(G670*H670*I670&gt;0,SUM(G670:I670),0)</f>
        <v>84100</v>
      </c>
      <c r="S670" s="38">
        <f>IF(J670*K670*L670&gt;0,SUM(J670:L670),0)</f>
        <v>48827</v>
      </c>
      <c r="T670" s="38">
        <f>IF(M670*N670*O670&gt;0,SUM(M670:O670),0)</f>
        <v>27562</v>
      </c>
    </row>
    <row r="671" spans="2:20" ht="15" customHeight="1" x14ac:dyDescent="0.15">
      <c r="B671" s="127"/>
      <c r="C671" s="74" t="s">
        <v>30</v>
      </c>
      <c r="D671" s="11">
        <v>12401</v>
      </c>
      <c r="E671" s="11">
        <v>24790</v>
      </c>
      <c r="F671" s="11">
        <v>21133</v>
      </c>
      <c r="G671" s="11">
        <v>25315</v>
      </c>
      <c r="H671" s="11">
        <v>36254</v>
      </c>
      <c r="I671" s="11">
        <v>27752</v>
      </c>
      <c r="J671" s="11">
        <v>30915</v>
      </c>
      <c r="K671" s="11">
        <v>15120</v>
      </c>
      <c r="L671" s="11">
        <v>9150</v>
      </c>
      <c r="M671" s="11">
        <v>9764</v>
      </c>
      <c r="N671" s="11">
        <v>12514</v>
      </c>
      <c r="O671" s="11">
        <v>12568</v>
      </c>
      <c r="P671" s="38">
        <f>IF(D671*E671*F671*G671*H671*I671*J671*K671*L671*M671*N671*O671&gt;0,SUM(D671:O671),0)</f>
        <v>237676</v>
      </c>
      <c r="Q671" s="38">
        <f>IF(D671*E671*F671&gt;0,SUM(D671:F671),0)</f>
        <v>58324</v>
      </c>
      <c r="R671" s="38">
        <f>IF(G671*H671*I671&gt;0,SUM(G671:I671),0)</f>
        <v>89321</v>
      </c>
      <c r="S671" s="38">
        <f>IF(J671*K671*L671&gt;0,SUM(J671:L671),0)</f>
        <v>55185</v>
      </c>
      <c r="T671" s="38">
        <f>IF(M671*N671*O671&gt;0,SUM(M671:O671),0)</f>
        <v>34846</v>
      </c>
    </row>
    <row r="672" spans="2:20" ht="15" customHeight="1" x14ac:dyDescent="0.15">
      <c r="B672" s="127"/>
      <c r="C672" s="74" t="s">
        <v>31</v>
      </c>
      <c r="D672" s="11">
        <v>12453</v>
      </c>
      <c r="E672" s="11">
        <v>25081</v>
      </c>
      <c r="F672" s="11">
        <v>18436</v>
      </c>
      <c r="G672" s="11">
        <v>24742</v>
      </c>
      <c r="H672" s="11">
        <v>33236</v>
      </c>
      <c r="I672" s="11">
        <v>24864</v>
      </c>
      <c r="J672" s="11">
        <v>27699</v>
      </c>
      <c r="K672" s="11">
        <v>15079</v>
      </c>
      <c r="L672" s="11">
        <v>8092</v>
      </c>
      <c r="M672" s="11">
        <v>10134</v>
      </c>
      <c r="N672" s="11">
        <v>16416</v>
      </c>
      <c r="O672" s="11">
        <v>15809</v>
      </c>
      <c r="P672" s="38">
        <f>IF(D672*E672*F672*G672*H672*I672*J672*K672*L672*M672*N672*O672&gt;0,SUM(D672:O672),0)</f>
        <v>232041</v>
      </c>
      <c r="Q672" s="38">
        <f>IF(D672*E672*F672&gt;0,SUM(D672:F672),0)</f>
        <v>55970</v>
      </c>
      <c r="R672" s="38">
        <f>IF(G672*H672*I672&gt;0,SUM(G672:I672),0)</f>
        <v>82842</v>
      </c>
      <c r="S672" s="38">
        <f>IF(J672*K672*L672&gt;0,SUM(J672:L672),0)</f>
        <v>50870</v>
      </c>
      <c r="T672" s="38">
        <f>IF(M672*N672*O672&gt;0,SUM(M672:O672),0)</f>
        <v>42359</v>
      </c>
    </row>
    <row r="673" spans="2:20" ht="15" customHeight="1" x14ac:dyDescent="0.15">
      <c r="B673" s="127"/>
      <c r="C673" s="74" t="s">
        <v>34</v>
      </c>
      <c r="D673" s="11">
        <v>12803</v>
      </c>
      <c r="E673" s="11">
        <v>28975</v>
      </c>
      <c r="F673" s="11">
        <v>20015</v>
      </c>
      <c r="G673" s="11">
        <v>24555</v>
      </c>
      <c r="H673" s="11">
        <v>30323</v>
      </c>
      <c r="I673" s="11">
        <v>26002</v>
      </c>
      <c r="J673" s="11">
        <v>29690</v>
      </c>
      <c r="K673" s="11">
        <v>17351</v>
      </c>
      <c r="L673" s="11">
        <v>12293</v>
      </c>
      <c r="M673" s="11">
        <v>13901</v>
      </c>
      <c r="N673" s="11">
        <v>20727</v>
      </c>
      <c r="O673" s="11">
        <v>17801</v>
      </c>
      <c r="P673" s="38">
        <f>IF(D673*E673*F673*G673*H673*I673*J673*K673*L673*M673*N673*O673&gt;0,SUM(D673:O673),0)</f>
        <v>254436</v>
      </c>
      <c r="Q673" s="38">
        <f>IF(D673*E673*F673&gt;0,SUM(D673:F673),0)</f>
        <v>61793</v>
      </c>
      <c r="R673" s="38">
        <f>IF(G673*H673*I673&gt;0,SUM(G673:I673),0)</f>
        <v>80880</v>
      </c>
      <c r="S673" s="38">
        <f>IF(J673*K673*L673&gt;0,SUM(J673:L673),0)</f>
        <v>59334</v>
      </c>
      <c r="T673" s="38">
        <f>IF(M673*N673*O673&gt;0,SUM(M673:O673),0)</f>
        <v>52429</v>
      </c>
    </row>
    <row r="674" spans="2:20" ht="15" customHeight="1" x14ac:dyDescent="0.15">
      <c r="B674" s="127"/>
      <c r="C674" s="60" t="s">
        <v>35</v>
      </c>
      <c r="D674" s="40">
        <v>12955</v>
      </c>
      <c r="E674" s="40">
        <v>27796</v>
      </c>
      <c r="F674" s="40">
        <v>19263</v>
      </c>
      <c r="G674" s="40">
        <v>24214</v>
      </c>
      <c r="H674" s="40">
        <v>29025</v>
      </c>
      <c r="I674" s="100">
        <v>21815</v>
      </c>
      <c r="J674" s="100">
        <v>24067</v>
      </c>
      <c r="K674" s="100">
        <v>12040</v>
      </c>
      <c r="L674" s="100">
        <v>10389</v>
      </c>
      <c r="M674" s="100">
        <v>12069</v>
      </c>
      <c r="N674" s="100">
        <v>20053</v>
      </c>
      <c r="O674" s="100">
        <v>17403</v>
      </c>
      <c r="P674" s="108">
        <f>IF(D674*E674*F674*G674*H674*I674*J674*K674*L674*M674*N674*O674&gt;0,SUM(D674:O674),0)</f>
        <v>231089</v>
      </c>
      <c r="Q674" s="38">
        <f>IF(D674*E674*F674&gt;0,SUM(D674:F674),0)</f>
        <v>60014</v>
      </c>
      <c r="R674" s="38">
        <f>IF(G674*H674*I674&gt;0,SUM(G674:I674),0)</f>
        <v>75054</v>
      </c>
      <c r="S674" s="38">
        <f>IF(J674*K674*L674&gt;0,SUM(J674:L674),0)</f>
        <v>46496</v>
      </c>
      <c r="T674" s="38">
        <f>IF(M674*N674*O674&gt;0,SUM(M674:O674),0)</f>
        <v>49525</v>
      </c>
    </row>
    <row r="675" spans="2:20" ht="15" customHeight="1" x14ac:dyDescent="0.15">
      <c r="B675" s="127"/>
      <c r="C675" s="74" t="s">
        <v>36</v>
      </c>
      <c r="D675" s="40">
        <v>14756</v>
      </c>
      <c r="E675" s="40">
        <v>29116</v>
      </c>
      <c r="F675" s="40">
        <v>20043</v>
      </c>
      <c r="G675" s="40">
        <v>26338</v>
      </c>
      <c r="H675" s="40">
        <v>29025</v>
      </c>
      <c r="I675" s="100">
        <v>22433</v>
      </c>
      <c r="J675" s="100">
        <v>25463</v>
      </c>
      <c r="K675" s="100">
        <v>12541</v>
      </c>
      <c r="L675" s="100">
        <v>8846</v>
      </c>
      <c r="M675" s="100">
        <v>10433</v>
      </c>
      <c r="N675" s="100">
        <v>17724</v>
      </c>
      <c r="O675" s="100">
        <v>16411</v>
      </c>
      <c r="P675" s="108">
        <f t="shared" ref="P675:P676" si="983">IF(D675*E675*F675*G675*H675*I675*J675*K675*L675*M675*N675*O675&gt;0,SUM(D675:O675),0)</f>
        <v>233129</v>
      </c>
      <c r="Q675" s="38">
        <f t="shared" ref="Q675:Q676" si="984">IF(D675*E675*F675&gt;0,SUM(D675:F675),0)</f>
        <v>63915</v>
      </c>
      <c r="R675" s="38">
        <f t="shared" ref="R675:R676" si="985">IF(G675*H675*I675&gt;0,SUM(G675:I675),0)</f>
        <v>77796</v>
      </c>
      <c r="S675" s="38">
        <f t="shared" ref="S675:S678" si="986">IF(J675*K675*L675&gt;0,SUM(J675:L675),0)</f>
        <v>46850</v>
      </c>
      <c r="T675" s="38">
        <f t="shared" ref="T675:T679" si="987">IF(M675*N675*O675&gt;0,SUM(M675:O675),0)</f>
        <v>44568</v>
      </c>
    </row>
    <row r="676" spans="2:20" ht="15" customHeight="1" x14ac:dyDescent="0.15">
      <c r="B676" s="127"/>
      <c r="C676" s="74" t="s">
        <v>37</v>
      </c>
      <c r="D676" s="40">
        <v>12984</v>
      </c>
      <c r="E676" s="40">
        <v>23561</v>
      </c>
      <c r="F676" s="40">
        <v>19363</v>
      </c>
      <c r="G676" s="40">
        <v>23221</v>
      </c>
      <c r="H676" s="40">
        <v>28323</v>
      </c>
      <c r="I676" s="100">
        <v>16675</v>
      </c>
      <c r="J676" s="100">
        <v>21787</v>
      </c>
      <c r="K676" s="100">
        <v>13074</v>
      </c>
      <c r="L676" s="100">
        <v>9113</v>
      </c>
      <c r="M676" s="100">
        <v>12474</v>
      </c>
      <c r="N676" s="100">
        <v>18922</v>
      </c>
      <c r="O676" s="100">
        <v>20278</v>
      </c>
      <c r="P676" s="108">
        <f t="shared" si="983"/>
        <v>219775</v>
      </c>
      <c r="Q676" s="38">
        <f t="shared" si="984"/>
        <v>55908</v>
      </c>
      <c r="R676" s="38">
        <f t="shared" si="985"/>
        <v>68219</v>
      </c>
      <c r="S676" s="38">
        <f t="shared" si="986"/>
        <v>43974</v>
      </c>
      <c r="T676" s="38">
        <f t="shared" si="987"/>
        <v>51674</v>
      </c>
    </row>
    <row r="677" spans="2:20" ht="15" customHeight="1" x14ac:dyDescent="0.15">
      <c r="B677" s="127"/>
      <c r="C677" s="60" t="s">
        <v>38</v>
      </c>
      <c r="D677" s="40">
        <v>16612</v>
      </c>
      <c r="E677" s="40">
        <v>28134</v>
      </c>
      <c r="F677" s="40">
        <v>18003</v>
      </c>
      <c r="G677" s="40">
        <v>22221</v>
      </c>
      <c r="H677" s="40">
        <v>29836</v>
      </c>
      <c r="I677" s="100">
        <v>20027</v>
      </c>
      <c r="J677" s="95">
        <v>0</v>
      </c>
      <c r="K677" s="95">
        <v>0</v>
      </c>
      <c r="L677" s="95">
        <v>0</v>
      </c>
      <c r="M677" s="95">
        <v>0</v>
      </c>
      <c r="N677" s="95">
        <v>0</v>
      </c>
      <c r="O677" s="95">
        <v>0</v>
      </c>
      <c r="P677" s="108">
        <f>SUM(D677:O677)</f>
        <v>134833</v>
      </c>
      <c r="Q677" s="38">
        <f>IF(D677*E677*F677&gt;0,SUM(D677:F677),0)</f>
        <v>62749</v>
      </c>
      <c r="R677" s="38">
        <f t="shared" ref="R677:R678" si="988">IF(G677*H677*I677&gt;0,SUM(G677:I677),0)</f>
        <v>72084</v>
      </c>
      <c r="S677" s="95">
        <v>0</v>
      </c>
      <c r="T677" s="95">
        <v>0</v>
      </c>
    </row>
    <row r="678" spans="2:20" ht="15" customHeight="1" x14ac:dyDescent="0.15">
      <c r="B678" s="127"/>
      <c r="C678" s="60" t="s">
        <v>41</v>
      </c>
      <c r="D678" s="95">
        <v>0</v>
      </c>
      <c r="E678" s="95">
        <v>0</v>
      </c>
      <c r="F678" s="40">
        <v>12614</v>
      </c>
      <c r="G678" s="40">
        <v>32205</v>
      </c>
      <c r="H678" s="40">
        <v>43075</v>
      </c>
      <c r="I678" s="100">
        <v>34230</v>
      </c>
      <c r="J678" s="100">
        <v>29793</v>
      </c>
      <c r="K678" s="100">
        <v>22600</v>
      </c>
      <c r="L678" s="100">
        <v>9392</v>
      </c>
      <c r="M678" s="100">
        <v>4972</v>
      </c>
      <c r="N678" s="100">
        <v>7231</v>
      </c>
      <c r="O678" s="100">
        <v>10837</v>
      </c>
      <c r="P678" s="108">
        <f>SUM(D678:O678)</f>
        <v>206949</v>
      </c>
      <c r="Q678" s="38">
        <v>12614</v>
      </c>
      <c r="R678" s="38">
        <f t="shared" si="988"/>
        <v>109510</v>
      </c>
      <c r="S678" s="38">
        <f t="shared" si="986"/>
        <v>61785</v>
      </c>
      <c r="T678" s="38">
        <f t="shared" si="987"/>
        <v>23040</v>
      </c>
    </row>
    <row r="679" spans="2:20" ht="15" customHeight="1" x14ac:dyDescent="0.15">
      <c r="B679" s="127"/>
      <c r="C679" s="60" t="s">
        <v>42</v>
      </c>
      <c r="D679" s="40">
        <v>11820</v>
      </c>
      <c r="E679" s="40">
        <v>18745</v>
      </c>
      <c r="F679" s="40">
        <v>10335</v>
      </c>
      <c r="G679" s="40">
        <v>18930</v>
      </c>
      <c r="H679" s="40">
        <v>24697</v>
      </c>
      <c r="I679" s="100">
        <v>16899</v>
      </c>
      <c r="J679" s="57">
        <v>17687</v>
      </c>
      <c r="K679" s="57">
        <v>16044</v>
      </c>
      <c r="L679" s="57">
        <v>8613</v>
      </c>
      <c r="M679" s="100">
        <v>5849</v>
      </c>
      <c r="N679" s="100">
        <v>7427</v>
      </c>
      <c r="O679" s="100">
        <v>9844</v>
      </c>
      <c r="P679" s="108">
        <f>SUM(D679:O679)</f>
        <v>166890</v>
      </c>
      <c r="Q679" s="38">
        <f>IF(D679*E679*F679&gt;0,SUM(D679:F679),0)</f>
        <v>40900</v>
      </c>
      <c r="R679" s="38">
        <f>IF(G679*H679*I679&gt;0,SUM(G679:I679),0)</f>
        <v>60526</v>
      </c>
      <c r="S679" s="38">
        <f>IF(J679*K679*L679&gt;0,SUM(J679:L679),0)</f>
        <v>42344</v>
      </c>
      <c r="T679" s="38">
        <f t="shared" si="987"/>
        <v>23120</v>
      </c>
    </row>
    <row r="680" spans="2:20" ht="15" customHeight="1" x14ac:dyDescent="0.15">
      <c r="B680" s="127"/>
      <c r="C680" s="60" t="s">
        <v>90</v>
      </c>
      <c r="D680" s="40">
        <v>13755</v>
      </c>
      <c r="E680" s="40">
        <v>25858</v>
      </c>
      <c r="F680" s="40">
        <v>20352</v>
      </c>
      <c r="G680" s="40">
        <v>24441</v>
      </c>
      <c r="H680" s="40">
        <v>27501</v>
      </c>
      <c r="I680" s="100">
        <v>23986</v>
      </c>
      <c r="J680" s="57">
        <v>21546</v>
      </c>
      <c r="K680" s="57">
        <v>17514</v>
      </c>
      <c r="L680" s="57">
        <v>12267</v>
      </c>
      <c r="M680" s="100">
        <v>11360</v>
      </c>
      <c r="N680" s="100">
        <v>15081</v>
      </c>
      <c r="O680" s="100">
        <v>21718</v>
      </c>
      <c r="P680" s="108">
        <f>SUM(D680:O680)</f>
        <v>235379</v>
      </c>
      <c r="Q680" s="38">
        <f t="shared" ref="Q680" si="989">IF(D680*E680*F680&gt;0,SUM(D680:F680),0)</f>
        <v>59965</v>
      </c>
      <c r="R680" s="38">
        <f>IF(G680*H680*I680&gt;0,SUM(G680:I680),0)</f>
        <v>75928</v>
      </c>
      <c r="S680" s="38">
        <f>IF(J680*K680*L680&gt;0,SUM(J680:L680),0)</f>
        <v>51327</v>
      </c>
      <c r="T680" s="38">
        <f>IF(M680*N680*O680&gt;0,SUM(M680:O680),0)</f>
        <v>48159</v>
      </c>
    </row>
    <row r="681" spans="2:20" ht="15" customHeight="1" x14ac:dyDescent="0.15">
      <c r="B681" s="127"/>
      <c r="C681" s="60" t="s">
        <v>93</v>
      </c>
      <c r="D681" s="12">
        <f>IF(D680&gt;0,D680/D679," ")</f>
        <v>1.1637055837563453</v>
      </c>
      <c r="E681" s="12">
        <f t="shared" ref="E681:O681" si="990">IF(E680&gt;0,E680/E679," ")</f>
        <v>1.3794611896505735</v>
      </c>
      <c r="F681" s="12">
        <f t="shared" si="990"/>
        <v>1.9692307692307693</v>
      </c>
      <c r="G681" s="12">
        <f t="shared" si="990"/>
        <v>1.2911251980982568</v>
      </c>
      <c r="H681" s="12">
        <f t="shared" si="990"/>
        <v>1.1135360570109729</v>
      </c>
      <c r="I681" s="12">
        <f t="shared" si="990"/>
        <v>1.4193739274513284</v>
      </c>
      <c r="J681" s="12">
        <f t="shared" si="990"/>
        <v>1.2181828461581954</v>
      </c>
      <c r="K681" s="12">
        <f t="shared" si="990"/>
        <v>1.0916230366492146</v>
      </c>
      <c r="L681" s="12">
        <f t="shared" si="990"/>
        <v>1.4242424242424243</v>
      </c>
      <c r="M681" s="12">
        <f t="shared" si="990"/>
        <v>1.9422123439904257</v>
      </c>
      <c r="N681" s="12">
        <f t="shared" si="990"/>
        <v>2.0305641578026119</v>
      </c>
      <c r="O681" s="12">
        <f t="shared" si="990"/>
        <v>2.2062169849654611</v>
      </c>
      <c r="P681" s="12">
        <f t="shared" ref="P681" si="991">IF(P680&gt;0,P680/P679," ")</f>
        <v>1.4103840853256635</v>
      </c>
      <c r="Q681" s="12">
        <f>IF(Q680&gt;0,Q680/Q679," ")</f>
        <v>1.4661369193154035</v>
      </c>
      <c r="R681" s="12">
        <f t="shared" ref="R681:T681" si="992">IF(R680&gt;0,R680/R679," ")</f>
        <v>1.2544691537521064</v>
      </c>
      <c r="S681" s="12">
        <f t="shared" si="992"/>
        <v>1.2121433969393538</v>
      </c>
      <c r="T681" s="12">
        <f t="shared" si="992"/>
        <v>2.0830017301038062</v>
      </c>
    </row>
    <row r="682" spans="2:20" ht="15" customHeight="1" x14ac:dyDescent="0.15">
      <c r="B682" s="127"/>
      <c r="C682" s="60" t="s">
        <v>96</v>
      </c>
      <c r="D682" s="12" t="e">
        <f>IF(D680&gt;0,D680/D678," ")</f>
        <v>#DIV/0!</v>
      </c>
      <c r="E682" s="12" t="e">
        <f t="shared" ref="E682:O682" si="993">IF(E680&gt;0,E680/E678," ")</f>
        <v>#DIV/0!</v>
      </c>
      <c r="F682" s="12">
        <f t="shared" si="993"/>
        <v>1.6134453781512605</v>
      </c>
      <c r="G682" s="12">
        <f t="shared" si="993"/>
        <v>0.75891942244993016</v>
      </c>
      <c r="H682" s="12">
        <f t="shared" si="993"/>
        <v>0.63844457341845617</v>
      </c>
      <c r="I682" s="12">
        <f t="shared" si="993"/>
        <v>0.7007303534910897</v>
      </c>
      <c r="J682" s="12">
        <f t="shared" si="993"/>
        <v>0.72319001107642733</v>
      </c>
      <c r="K682" s="12">
        <f t="shared" si="993"/>
        <v>0.77495575221238933</v>
      </c>
      <c r="L682" s="12">
        <f t="shared" si="993"/>
        <v>1.306111584327087</v>
      </c>
      <c r="M682" s="12">
        <f t="shared" si="993"/>
        <v>2.2847948511665326</v>
      </c>
      <c r="N682" s="12">
        <f t="shared" si="993"/>
        <v>2.0856036509473102</v>
      </c>
      <c r="O682" s="12">
        <f t="shared" si="993"/>
        <v>2.0040601642520994</v>
      </c>
      <c r="P682" s="12">
        <f t="shared" ref="P682" si="994">IF(P680&gt;0,P680/P678," ")</f>
        <v>1.1373768416373116</v>
      </c>
      <c r="Q682" s="12">
        <f>IF(Q680&gt;0,Q680/Q678," ")</f>
        <v>4.753844934200095</v>
      </c>
      <c r="R682" s="12">
        <f t="shared" ref="R682:S682" si="995">IF(R680&gt;0,R680/R678," ")</f>
        <v>0.69334307369190029</v>
      </c>
      <c r="S682" s="12">
        <f t="shared" si="995"/>
        <v>0.8307356154406409</v>
      </c>
      <c r="T682" s="12">
        <f>IF(T680&gt;0,T680/T678," ")</f>
        <v>2.0902343750000001</v>
      </c>
    </row>
    <row r="683" spans="2:20" ht="15" customHeight="1" x14ac:dyDescent="0.15">
      <c r="B683" s="128"/>
      <c r="C683" s="60" t="s">
        <v>98</v>
      </c>
      <c r="D683" s="12">
        <f>IF(D680&gt;0,D680/D677," ")</f>
        <v>0.82801589212617388</v>
      </c>
      <c r="E683" s="12">
        <f t="shared" ref="E683:O683" si="996">IF(E680&gt;0,E680/E677," ")</f>
        <v>0.91910144309376551</v>
      </c>
      <c r="F683" s="12">
        <f t="shared" si="996"/>
        <v>1.130478253624396</v>
      </c>
      <c r="G683" s="12">
        <f t="shared" si="996"/>
        <v>1.0999054948022142</v>
      </c>
      <c r="H683" s="12">
        <f t="shared" si="996"/>
        <v>0.92173883898645936</v>
      </c>
      <c r="I683" s="12">
        <f t="shared" si="996"/>
        <v>1.1976831277775004</v>
      </c>
      <c r="J683" s="12" t="e">
        <f>IF(J680&gt;0,J680/J677," ")</f>
        <v>#DIV/0!</v>
      </c>
      <c r="K683" s="12" t="e">
        <f t="shared" si="996"/>
        <v>#DIV/0!</v>
      </c>
      <c r="L683" s="12" t="e">
        <f t="shared" si="996"/>
        <v>#DIV/0!</v>
      </c>
      <c r="M683" s="12" t="e">
        <f t="shared" si="996"/>
        <v>#DIV/0!</v>
      </c>
      <c r="N683" s="12" t="e">
        <f t="shared" si="996"/>
        <v>#DIV/0!</v>
      </c>
      <c r="O683" s="12" t="e">
        <f t="shared" si="996"/>
        <v>#DIV/0!</v>
      </c>
      <c r="P683" s="12">
        <f t="shared" ref="P683" si="997">IF(P680&gt;0,P680/P677," ")</f>
        <v>1.7457076531709597</v>
      </c>
      <c r="Q683" s="12">
        <f>IF(Q680&gt;0,Q680/Q677," ")</f>
        <v>0.95563275908779421</v>
      </c>
      <c r="R683" s="12">
        <f t="shared" ref="R683" si="998">IF(R680&gt;0,R680/R677," ")</f>
        <v>1.0533266744353809</v>
      </c>
      <c r="S683" s="12" t="e">
        <f>IF(S680&gt;0,S680/S677," ")</f>
        <v>#DIV/0!</v>
      </c>
      <c r="T683" s="12" t="e">
        <f t="shared" ref="T683" si="999">IF(T680&gt;0,T680/T677," ")</f>
        <v>#DIV/0!</v>
      </c>
    </row>
    <row r="684" spans="2:20" ht="15" customHeight="1" x14ac:dyDescent="0.15">
      <c r="J684" s="52"/>
    </row>
    <row r="685" spans="2:20" ht="15" customHeight="1" x14ac:dyDescent="0.15">
      <c r="B685" s="126" t="s">
        <v>76</v>
      </c>
      <c r="C685" s="74" t="s">
        <v>0</v>
      </c>
      <c r="D685" s="74" t="s">
        <v>1</v>
      </c>
      <c r="E685" s="74" t="s">
        <v>2</v>
      </c>
      <c r="F685" s="74" t="s">
        <v>3</v>
      </c>
      <c r="G685" s="74" t="s">
        <v>4</v>
      </c>
      <c r="H685" s="74" t="s">
        <v>5</v>
      </c>
      <c r="I685" s="74" t="s">
        <v>6</v>
      </c>
      <c r="J685" s="74" t="s">
        <v>7</v>
      </c>
      <c r="K685" s="74" t="s">
        <v>8</v>
      </c>
      <c r="L685" s="74" t="s">
        <v>9</v>
      </c>
      <c r="M685" s="74" t="s">
        <v>10</v>
      </c>
      <c r="N685" s="74" t="s">
        <v>11</v>
      </c>
      <c r="O685" s="74" t="s">
        <v>12</v>
      </c>
      <c r="P685" s="74" t="s">
        <v>21</v>
      </c>
      <c r="Q685" s="74" t="s">
        <v>22</v>
      </c>
      <c r="R685" s="74" t="s">
        <v>23</v>
      </c>
      <c r="S685" s="74" t="s">
        <v>24</v>
      </c>
      <c r="T685" s="74" t="s">
        <v>25</v>
      </c>
    </row>
    <row r="686" spans="2:20" ht="15" customHeight="1" x14ac:dyDescent="0.15">
      <c r="B686" s="127"/>
      <c r="C686" s="19" t="s">
        <v>27</v>
      </c>
      <c r="D686" s="10">
        <v>26536.400000000001</v>
      </c>
      <c r="E686" s="10">
        <v>42381.9</v>
      </c>
      <c r="F686" s="10">
        <v>45958.000000000007</v>
      </c>
      <c r="G686" s="20">
        <v>48120.600000000006</v>
      </c>
      <c r="H686" s="20">
        <v>48983.000000000007</v>
      </c>
      <c r="I686" s="20">
        <v>49667.200000000004</v>
      </c>
      <c r="J686" s="20">
        <v>56516.9</v>
      </c>
      <c r="K686" s="20">
        <v>38919.100000000006</v>
      </c>
      <c r="L686" s="20">
        <v>33984.5</v>
      </c>
      <c r="M686" s="20">
        <v>40427.200000000004</v>
      </c>
      <c r="N686" s="20">
        <v>37776.200000000004</v>
      </c>
      <c r="O686" s="20">
        <v>36785.100000000006</v>
      </c>
      <c r="P686" s="10">
        <f>SUM(D686:O686)</f>
        <v>506056.10000000009</v>
      </c>
      <c r="Q686" s="10">
        <f>SUM(D686:F686)</f>
        <v>114876.30000000002</v>
      </c>
      <c r="R686" s="10">
        <f>SUM(G686:I686)</f>
        <v>146770.80000000002</v>
      </c>
      <c r="S686" s="10">
        <f>SUM(J686:L686)</f>
        <v>129420.5</v>
      </c>
      <c r="T686" s="10">
        <f>SUM(M686:O686)</f>
        <v>114988.50000000001</v>
      </c>
    </row>
    <row r="687" spans="2:20" ht="15" customHeight="1" x14ac:dyDescent="0.15">
      <c r="B687" s="127"/>
      <c r="C687" s="74" t="s">
        <v>13</v>
      </c>
      <c r="D687" s="10">
        <v>22585.200000000001</v>
      </c>
      <c r="E687" s="10">
        <v>37987.4</v>
      </c>
      <c r="F687" s="10">
        <v>40150</v>
      </c>
      <c r="G687" s="20">
        <v>45463.000000000007</v>
      </c>
      <c r="H687" s="20">
        <v>47907.200000000004</v>
      </c>
      <c r="I687" s="20">
        <v>50081.9</v>
      </c>
      <c r="J687" s="20">
        <v>51300</v>
      </c>
      <c r="K687" s="20">
        <v>32833</v>
      </c>
      <c r="L687" s="20">
        <v>30462</v>
      </c>
      <c r="M687" s="20">
        <v>34175.9</v>
      </c>
      <c r="N687" s="20">
        <v>37088.700000000004</v>
      </c>
      <c r="O687" s="20">
        <v>33475.200000000004</v>
      </c>
      <c r="P687" s="10">
        <f>SUM(D687:O687)</f>
        <v>463509.50000000006</v>
      </c>
      <c r="Q687" s="10">
        <f>SUM(D687:F687)</f>
        <v>100722.6</v>
      </c>
      <c r="R687" s="10">
        <f>SUM(G687:I687)</f>
        <v>143452.1</v>
      </c>
      <c r="S687" s="10">
        <f>SUM(J687:L687)</f>
        <v>114595</v>
      </c>
      <c r="T687" s="10">
        <f>SUM(M687:O687)</f>
        <v>104739.80000000002</v>
      </c>
    </row>
    <row r="688" spans="2:20" ht="15" customHeight="1" x14ac:dyDescent="0.15">
      <c r="B688" s="127"/>
      <c r="C688" s="74" t="s">
        <v>26</v>
      </c>
      <c r="D688" s="11">
        <v>21336</v>
      </c>
      <c r="E688" s="11">
        <v>35515</v>
      </c>
      <c r="F688" s="11">
        <v>39061</v>
      </c>
      <c r="G688" s="11">
        <v>41807</v>
      </c>
      <c r="H688" s="11">
        <v>43995</v>
      </c>
      <c r="I688" s="11">
        <v>41289</v>
      </c>
      <c r="J688" s="11">
        <v>46001</v>
      </c>
      <c r="K688" s="11">
        <v>32210</v>
      </c>
      <c r="L688" s="11">
        <v>31424</v>
      </c>
      <c r="M688" s="11">
        <v>33451</v>
      </c>
      <c r="N688" s="11">
        <v>32489</v>
      </c>
      <c r="O688" s="11">
        <v>26440</v>
      </c>
      <c r="P688" s="10">
        <f>SUM(D688:O688)</f>
        <v>425018</v>
      </c>
      <c r="Q688" s="10">
        <f>SUM(D688:F688)</f>
        <v>95912</v>
      </c>
      <c r="R688" s="10">
        <f>SUM(G688:I688)</f>
        <v>127091</v>
      </c>
      <c r="S688" s="10">
        <f>SUM(J688:L688)</f>
        <v>109635</v>
      </c>
      <c r="T688" s="10">
        <f>SUM(M688:O688)</f>
        <v>92380</v>
      </c>
    </row>
    <row r="689" spans="2:20" ht="15" customHeight="1" x14ac:dyDescent="0.15">
      <c r="B689" s="127"/>
      <c r="C689" s="74" t="s">
        <v>28</v>
      </c>
      <c r="D689" s="11">
        <v>17545</v>
      </c>
      <c r="E689" s="11">
        <v>28754</v>
      </c>
      <c r="F689" s="11">
        <v>36728</v>
      </c>
      <c r="G689" s="11">
        <v>42016</v>
      </c>
      <c r="H689" s="11">
        <v>42713</v>
      </c>
      <c r="I689" s="11">
        <v>42054</v>
      </c>
      <c r="J689" s="11">
        <v>45576</v>
      </c>
      <c r="K689" s="11">
        <v>31918</v>
      </c>
      <c r="L689" s="11">
        <v>29975</v>
      </c>
      <c r="M689" s="11">
        <v>36522</v>
      </c>
      <c r="N689" s="11">
        <v>31841</v>
      </c>
      <c r="O689" s="11">
        <v>25344</v>
      </c>
      <c r="P689" s="10">
        <f>SUM(D689:O689)</f>
        <v>410986</v>
      </c>
      <c r="Q689" s="10">
        <f>SUM(D689:F689)</f>
        <v>83027</v>
      </c>
      <c r="R689" s="10">
        <f>SUM(G689:I689)</f>
        <v>126783</v>
      </c>
      <c r="S689" s="10">
        <f>SUM(J689:L689)</f>
        <v>107469</v>
      </c>
      <c r="T689" s="10">
        <f>SUM(M689:O689)</f>
        <v>93707</v>
      </c>
    </row>
    <row r="690" spans="2:20" ht="15" customHeight="1" x14ac:dyDescent="0.15">
      <c r="B690" s="127"/>
      <c r="C690" s="74" t="s">
        <v>29</v>
      </c>
      <c r="D690" s="11">
        <v>20583</v>
      </c>
      <c r="E690" s="11">
        <v>30253</v>
      </c>
      <c r="F690" s="11">
        <v>39872</v>
      </c>
      <c r="G690" s="11">
        <v>42338</v>
      </c>
      <c r="H690" s="11">
        <v>42612</v>
      </c>
      <c r="I690" s="11">
        <v>40192</v>
      </c>
      <c r="J690" s="11">
        <v>48275</v>
      </c>
      <c r="K690" s="11">
        <v>30004</v>
      </c>
      <c r="L690" s="11">
        <v>26725</v>
      </c>
      <c r="M690" s="11">
        <v>30348</v>
      </c>
      <c r="N690" s="11">
        <v>29785</v>
      </c>
      <c r="O690" s="11">
        <v>25967</v>
      </c>
      <c r="P690" s="38">
        <f>IF(D690*E690*F690*G690*H690*I690*J690*K690*L690*M690*N690*O690&gt;0,SUM(D690:O690),0)</f>
        <v>406954</v>
      </c>
      <c r="Q690" s="38">
        <f>IF(D690*E690*F690&gt;0,SUM(D690:F690),0)</f>
        <v>90708</v>
      </c>
      <c r="R690" s="38">
        <f>IF(G690*H690*I690&gt;0,SUM(G690:I690),0)</f>
        <v>125142</v>
      </c>
      <c r="S690" s="38">
        <f>IF(J690*K690*L690&gt;0,SUM(J690:L690),0)</f>
        <v>105004</v>
      </c>
      <c r="T690" s="38">
        <f>IF(M690*N690*O690&gt;0,SUM(M690:O690),0)</f>
        <v>86100</v>
      </c>
    </row>
    <row r="691" spans="2:20" ht="15" customHeight="1" x14ac:dyDescent="0.15">
      <c r="B691" s="127"/>
      <c r="C691" s="74" t="s">
        <v>30</v>
      </c>
      <c r="D691" s="11">
        <v>20658</v>
      </c>
      <c r="E691" s="11">
        <v>30523</v>
      </c>
      <c r="F691" s="11">
        <v>36650</v>
      </c>
      <c r="G691" s="11">
        <v>41337</v>
      </c>
      <c r="H691" s="11">
        <v>42874</v>
      </c>
      <c r="I691" s="11">
        <v>38972</v>
      </c>
      <c r="J691" s="11">
        <v>43632</v>
      </c>
      <c r="K691" s="11">
        <v>28257</v>
      </c>
      <c r="L691" s="11">
        <v>26904</v>
      </c>
      <c r="M691" s="11">
        <v>29114</v>
      </c>
      <c r="N691" s="11">
        <v>29250</v>
      </c>
      <c r="O691" s="11">
        <v>25402</v>
      </c>
      <c r="P691" s="38">
        <f>IF(D691*E691*F691*G691*H691*I691*J691*K691*L691*M691*N691*O691&gt;0,SUM(D691:O691),0)</f>
        <v>393573</v>
      </c>
      <c r="Q691" s="38">
        <f>IF(D691*E691*F691&gt;0,SUM(D691:F691),0)</f>
        <v>87831</v>
      </c>
      <c r="R691" s="38">
        <f>IF(G691*H691*I691&gt;0,SUM(G691:I691),0)</f>
        <v>123183</v>
      </c>
      <c r="S691" s="38">
        <f>IF(J691*K691*L691&gt;0,SUM(J691:L691),0)</f>
        <v>98793</v>
      </c>
      <c r="T691" s="38">
        <f>IF(M691*N691*O691&gt;0,SUM(M691:O691),0)</f>
        <v>83766</v>
      </c>
    </row>
    <row r="692" spans="2:20" ht="15" customHeight="1" x14ac:dyDescent="0.15">
      <c r="B692" s="127"/>
      <c r="C692" s="74" t="s">
        <v>31</v>
      </c>
      <c r="D692" s="11">
        <v>19027</v>
      </c>
      <c r="E692" s="11">
        <v>30271</v>
      </c>
      <c r="F692" s="11">
        <v>34769</v>
      </c>
      <c r="G692" s="11">
        <v>43208</v>
      </c>
      <c r="H692" s="11">
        <v>42437</v>
      </c>
      <c r="I692" s="11">
        <v>36719</v>
      </c>
      <c r="J692" s="11">
        <v>40256</v>
      </c>
      <c r="K692" s="11">
        <v>28171</v>
      </c>
      <c r="L692" s="11">
        <v>25168</v>
      </c>
      <c r="M692" s="11">
        <v>28643</v>
      </c>
      <c r="N692" s="11">
        <v>31033</v>
      </c>
      <c r="O692" s="11">
        <v>28537</v>
      </c>
      <c r="P692" s="38">
        <f>IF(D692*E692*F692*G692*H692*I692*J692*K692*L692*M692*N692*O692&gt;0,SUM(D692:O692),0)</f>
        <v>388239</v>
      </c>
      <c r="Q692" s="38">
        <f>IF(D692*E692*F692&gt;0,SUM(D692:F692),0)</f>
        <v>84067</v>
      </c>
      <c r="R692" s="38">
        <f>IF(G692*H692*I692&gt;0,SUM(G692:I692),0)</f>
        <v>122364</v>
      </c>
      <c r="S692" s="38">
        <f>IF(J692*K692*L692&gt;0,SUM(J692:L692),0)</f>
        <v>93595</v>
      </c>
      <c r="T692" s="38">
        <f>IF(M692*N692*O692&gt;0,SUM(M692:O692),0)</f>
        <v>88213</v>
      </c>
    </row>
    <row r="693" spans="2:20" ht="15" customHeight="1" x14ac:dyDescent="0.15">
      <c r="B693" s="127"/>
      <c r="C693" s="74" t="s">
        <v>34</v>
      </c>
      <c r="D693" s="11">
        <v>21541</v>
      </c>
      <c r="E693" s="11">
        <v>29123</v>
      </c>
      <c r="F693" s="11">
        <v>31735</v>
      </c>
      <c r="G693" s="11">
        <v>36554</v>
      </c>
      <c r="H693" s="11">
        <v>39270</v>
      </c>
      <c r="I693" s="11">
        <v>33855</v>
      </c>
      <c r="J693" s="11">
        <v>41006</v>
      </c>
      <c r="K693" s="11">
        <v>29094</v>
      </c>
      <c r="L693" s="11">
        <v>28406</v>
      </c>
      <c r="M693" s="11">
        <v>31408</v>
      </c>
      <c r="N693" s="11">
        <v>34396</v>
      </c>
      <c r="O693" s="11">
        <v>28106</v>
      </c>
      <c r="P693" s="38">
        <f>IF(D693*E693*F693*G693*H693*I693*J693*K693*L693*M693*N693*O693&gt;0,SUM(D693:O693),0)</f>
        <v>384494</v>
      </c>
      <c r="Q693" s="38">
        <f>IF(D693*E693*F693&gt;0,SUM(D693:F693),0)</f>
        <v>82399</v>
      </c>
      <c r="R693" s="38">
        <f>IF(G693*H693*I693&gt;0,SUM(G693:I693),0)</f>
        <v>109679</v>
      </c>
      <c r="S693" s="38">
        <f>IF(J693*K693*L693&gt;0,SUM(J693:L693),0)</f>
        <v>98506</v>
      </c>
      <c r="T693" s="38">
        <f>IF(M693*N693*O693&gt;0,SUM(M693:O693),0)</f>
        <v>93910</v>
      </c>
    </row>
    <row r="694" spans="2:20" ht="15" customHeight="1" x14ac:dyDescent="0.15">
      <c r="B694" s="127"/>
      <c r="C694" s="60" t="s">
        <v>35</v>
      </c>
      <c r="D694" s="40">
        <v>19820</v>
      </c>
      <c r="E694" s="40">
        <v>29305</v>
      </c>
      <c r="F694" s="40">
        <v>30969</v>
      </c>
      <c r="G694" s="40">
        <v>33925</v>
      </c>
      <c r="H694" s="40">
        <v>34701</v>
      </c>
      <c r="I694" s="40">
        <v>26711</v>
      </c>
      <c r="J694" s="40">
        <v>35077</v>
      </c>
      <c r="K694" s="40">
        <v>26799</v>
      </c>
      <c r="L694" s="40">
        <v>28707</v>
      </c>
      <c r="M694" s="40">
        <v>32786</v>
      </c>
      <c r="N694" s="40">
        <v>33462</v>
      </c>
      <c r="O694" s="40">
        <v>31522</v>
      </c>
      <c r="P694" s="38">
        <f>IF(D694*E694*F694*G694*H694*I694*J694*K694*L694*M694*N694*O694&gt;0,SUM(D694:O694),0)</f>
        <v>363784</v>
      </c>
      <c r="Q694" s="38">
        <f>IF(D694*E694*F694&gt;0,SUM(D694:F694),0)</f>
        <v>80094</v>
      </c>
      <c r="R694" s="38">
        <f>IF(G694*H694*I694&gt;0,SUM(G694:I694),0)</f>
        <v>95337</v>
      </c>
      <c r="S694" s="38">
        <f>IF(J694*K694*L694&gt;0,SUM(J694:L694),0)</f>
        <v>90583</v>
      </c>
      <c r="T694" s="38">
        <f>IF(M694*N694*O694&gt;0,SUM(M694:O694),0)</f>
        <v>97770</v>
      </c>
    </row>
    <row r="695" spans="2:20" ht="15" customHeight="1" x14ac:dyDescent="0.15">
      <c r="B695" s="127"/>
      <c r="C695" s="74" t="s">
        <v>36</v>
      </c>
      <c r="D695" s="40">
        <v>22684</v>
      </c>
      <c r="E695" s="40">
        <v>30931</v>
      </c>
      <c r="F695" s="40">
        <v>32635</v>
      </c>
      <c r="G695" s="40">
        <v>40427</v>
      </c>
      <c r="H695" s="40">
        <v>38746</v>
      </c>
      <c r="I695" s="40">
        <v>32832</v>
      </c>
      <c r="J695" s="40">
        <v>37870</v>
      </c>
      <c r="K695" s="40">
        <v>27823</v>
      </c>
      <c r="L695" s="40">
        <v>27776</v>
      </c>
      <c r="M695" s="40">
        <v>31461</v>
      </c>
      <c r="N695" s="40">
        <v>31977</v>
      </c>
      <c r="O695" s="40">
        <v>30008</v>
      </c>
      <c r="P695" s="38">
        <f t="shared" ref="P695:P696" si="1000">IF(D695*E695*F695*G695*H695*I695*J695*K695*L695*M695*N695*O695&gt;0,SUM(D695:O695),0)</f>
        <v>385170</v>
      </c>
      <c r="Q695" s="38">
        <f t="shared" ref="Q695:Q696" si="1001">IF(D695*E695*F695&gt;0,SUM(D695:F695),0)</f>
        <v>86250</v>
      </c>
      <c r="R695" s="38">
        <f t="shared" ref="R695:R696" si="1002">IF(G695*H695*I695&gt;0,SUM(G695:I695),0)</f>
        <v>112005</v>
      </c>
      <c r="S695" s="38">
        <f t="shared" ref="S695:S696" si="1003">IF(J695*K695*L695&gt;0,SUM(J695:L695),0)</f>
        <v>93469</v>
      </c>
      <c r="T695" s="38">
        <f t="shared" ref="T695:T696" si="1004">IF(M695*N695*O695&gt;0,SUM(M695:O695),0)</f>
        <v>93446</v>
      </c>
    </row>
    <row r="696" spans="2:20" ht="15" customHeight="1" x14ac:dyDescent="0.15">
      <c r="B696" s="127"/>
      <c r="C696" s="74" t="s">
        <v>37</v>
      </c>
      <c r="D696" s="40">
        <v>22772</v>
      </c>
      <c r="E696" s="40">
        <v>29332</v>
      </c>
      <c r="F696" s="40">
        <v>31048</v>
      </c>
      <c r="G696" s="40">
        <v>35737</v>
      </c>
      <c r="H696" s="40">
        <v>38229</v>
      </c>
      <c r="I696" s="40">
        <v>24642</v>
      </c>
      <c r="J696" s="40">
        <v>32120</v>
      </c>
      <c r="K696" s="40">
        <v>30437</v>
      </c>
      <c r="L696" s="40">
        <v>30980</v>
      </c>
      <c r="M696" s="40">
        <v>32287</v>
      </c>
      <c r="N696" s="40">
        <v>33530</v>
      </c>
      <c r="O696" s="40">
        <v>32412</v>
      </c>
      <c r="P696" s="38">
        <f t="shared" si="1000"/>
        <v>373526</v>
      </c>
      <c r="Q696" s="38">
        <f t="shared" si="1001"/>
        <v>83152</v>
      </c>
      <c r="R696" s="38">
        <f t="shared" si="1002"/>
        <v>98608</v>
      </c>
      <c r="S696" s="38">
        <f t="shared" si="1003"/>
        <v>93537</v>
      </c>
      <c r="T696" s="38">
        <f t="shared" si="1004"/>
        <v>98229</v>
      </c>
    </row>
    <row r="697" spans="2:20" ht="15" customHeight="1" x14ac:dyDescent="0.15">
      <c r="B697" s="127"/>
      <c r="C697" s="60" t="s">
        <v>38</v>
      </c>
      <c r="D697" s="40">
        <v>22646</v>
      </c>
      <c r="E697" s="40">
        <v>33097</v>
      </c>
      <c r="F697" s="40">
        <v>33129</v>
      </c>
      <c r="G697" s="40">
        <v>36109</v>
      </c>
      <c r="H697" s="40">
        <v>39944</v>
      </c>
      <c r="I697" s="40">
        <v>33596</v>
      </c>
      <c r="J697" s="40">
        <v>33743</v>
      </c>
      <c r="K697" s="40">
        <v>27204</v>
      </c>
      <c r="L697" s="40">
        <v>25751</v>
      </c>
      <c r="M697" s="40">
        <v>30246</v>
      </c>
      <c r="N697" s="40">
        <v>24236</v>
      </c>
      <c r="O697" s="40">
        <v>8254</v>
      </c>
      <c r="P697" s="38">
        <f t="shared" ref="P697:P700" si="1005">IF(D697*E697*F697*G697*H697*I697*J697*K697*L697*M697*N697*O697&gt;0,SUM(D697:O697),0)</f>
        <v>347955</v>
      </c>
      <c r="Q697" s="38">
        <f t="shared" ref="Q697:Q698" si="1006">IF(D697*E697*F697&gt;0,SUM(D697:F697),0)</f>
        <v>88872</v>
      </c>
      <c r="R697" s="38">
        <f t="shared" ref="R697:R698" si="1007">IF(G697*H697*I697&gt;0,SUM(G697:I697),0)</f>
        <v>109649</v>
      </c>
      <c r="S697" s="38">
        <f t="shared" ref="S697:S699" si="1008">IF(J697*K697*L697&gt;0,SUM(J697:L697),0)</f>
        <v>86698</v>
      </c>
      <c r="T697" s="38">
        <f t="shared" ref="T697:T699" si="1009">IF(M697*N697*O697&gt;0,SUM(M697:O697),0)</f>
        <v>62736</v>
      </c>
    </row>
    <row r="698" spans="2:20" ht="15" customHeight="1" x14ac:dyDescent="0.15">
      <c r="B698" s="127"/>
      <c r="C698" s="60" t="s">
        <v>41</v>
      </c>
      <c r="D698" s="40">
        <v>3650</v>
      </c>
      <c r="E698" s="40">
        <v>1162</v>
      </c>
      <c r="F698" s="40">
        <v>5150</v>
      </c>
      <c r="G698" s="40">
        <v>13339</v>
      </c>
      <c r="H698" s="40">
        <v>20612</v>
      </c>
      <c r="I698" s="40">
        <v>22805</v>
      </c>
      <c r="J698" s="40">
        <v>34078</v>
      </c>
      <c r="K698" s="40">
        <v>27768</v>
      </c>
      <c r="L698" s="40">
        <v>11278</v>
      </c>
      <c r="M698" s="40">
        <v>6245</v>
      </c>
      <c r="N698" s="40">
        <v>7644</v>
      </c>
      <c r="O698" s="40">
        <v>16883</v>
      </c>
      <c r="P698" s="38">
        <f t="shared" si="1005"/>
        <v>170614</v>
      </c>
      <c r="Q698" s="38">
        <f t="shared" si="1006"/>
        <v>9962</v>
      </c>
      <c r="R698" s="38">
        <f t="shared" si="1007"/>
        <v>56756</v>
      </c>
      <c r="S698" s="38">
        <f t="shared" si="1008"/>
        <v>73124</v>
      </c>
      <c r="T698" s="38">
        <f t="shared" si="1009"/>
        <v>30772</v>
      </c>
    </row>
    <row r="699" spans="2:20" ht="15" customHeight="1" x14ac:dyDescent="0.15">
      <c r="B699" s="127"/>
      <c r="C699" s="60" t="s">
        <v>42</v>
      </c>
      <c r="D699" s="40">
        <v>13642</v>
      </c>
      <c r="E699" s="40">
        <v>7988</v>
      </c>
      <c r="F699" s="40">
        <v>5977</v>
      </c>
      <c r="G699" s="40">
        <v>14159</v>
      </c>
      <c r="H699" s="40">
        <v>19465</v>
      </c>
      <c r="I699" s="40">
        <v>11094</v>
      </c>
      <c r="J699" s="40">
        <v>20553.5</v>
      </c>
      <c r="K699" s="40">
        <v>21646.9</v>
      </c>
      <c r="L699" s="40">
        <v>20847</v>
      </c>
      <c r="M699" s="40">
        <v>14500</v>
      </c>
      <c r="N699" s="40">
        <v>6713</v>
      </c>
      <c r="O699" s="40">
        <v>14444</v>
      </c>
      <c r="P699" s="38">
        <f t="shared" si="1005"/>
        <v>171029.4</v>
      </c>
      <c r="Q699" s="38">
        <f>IF(D699*E699*F699&gt;0,SUM(D699:F699),0)</f>
        <v>27607</v>
      </c>
      <c r="R699" s="38">
        <f>IF(G699*H699*I699&gt;0,SUM(G699:I699),0)</f>
        <v>44718</v>
      </c>
      <c r="S699" s="38">
        <f t="shared" si="1008"/>
        <v>63047.4</v>
      </c>
      <c r="T699" s="38">
        <f t="shared" si="1009"/>
        <v>35657</v>
      </c>
    </row>
    <row r="700" spans="2:20" ht="15" customHeight="1" x14ac:dyDescent="0.15">
      <c r="B700" s="127"/>
      <c r="C700" s="60" t="s">
        <v>91</v>
      </c>
      <c r="D700" s="40">
        <v>14693</v>
      </c>
      <c r="E700" s="40">
        <v>20317</v>
      </c>
      <c r="F700" s="40">
        <v>20893</v>
      </c>
      <c r="G700" s="40">
        <v>23982</v>
      </c>
      <c r="H700" s="40">
        <v>26870</v>
      </c>
      <c r="I700" s="40">
        <v>22151</v>
      </c>
      <c r="J700" s="40">
        <v>22106</v>
      </c>
      <c r="K700" s="40">
        <v>20528</v>
      </c>
      <c r="L700" s="40">
        <v>22930</v>
      </c>
      <c r="M700" s="40">
        <v>21127</v>
      </c>
      <c r="N700" s="11">
        <v>22015</v>
      </c>
      <c r="O700" s="11">
        <v>26469</v>
      </c>
      <c r="P700" s="38">
        <f t="shared" si="1005"/>
        <v>264081</v>
      </c>
      <c r="Q700" s="38">
        <f t="shared" ref="Q700" si="1010">IF(D700*E700*F700&gt;0,SUM(D700:F700),0)</f>
        <v>55903</v>
      </c>
      <c r="R700" s="38">
        <f>IF(G700*H700*I700&gt;0,SUM(G700:I700),0)</f>
        <v>73003</v>
      </c>
      <c r="S700" s="38">
        <f>IF(J700*K700*L700&gt;0,SUM(J700:L700),0)</f>
        <v>65564</v>
      </c>
      <c r="T700" s="38">
        <f>IF(M700*N700*O700&gt;0,SUM(M700:O700),0)</f>
        <v>69611</v>
      </c>
    </row>
    <row r="701" spans="2:20" ht="15" customHeight="1" x14ac:dyDescent="0.15">
      <c r="B701" s="127"/>
      <c r="C701" s="60" t="s">
        <v>93</v>
      </c>
      <c r="D701" s="12">
        <f>IF(D700&gt;0,D700/D699," ")</f>
        <v>1.0770414895176661</v>
      </c>
      <c r="E701" s="12">
        <f t="shared" ref="E701:O701" si="1011">IF(E700&gt;0,E700/E699," ")</f>
        <v>2.5434401602403605</v>
      </c>
      <c r="F701" s="12">
        <f t="shared" si="1011"/>
        <v>3.4955663376275723</v>
      </c>
      <c r="G701" s="12">
        <f t="shared" si="1011"/>
        <v>1.69376368387598</v>
      </c>
      <c r="H701" s="12">
        <f t="shared" si="1011"/>
        <v>1.3804264063704084</v>
      </c>
      <c r="I701" s="12">
        <f t="shared" si="1011"/>
        <v>1.9966648638903912</v>
      </c>
      <c r="J701" s="12">
        <f t="shared" si="1011"/>
        <v>1.0755345804850756</v>
      </c>
      <c r="K701" s="12">
        <f t="shared" si="1011"/>
        <v>0.94831130554490473</v>
      </c>
      <c r="L701" s="12">
        <f t="shared" si="1011"/>
        <v>1.0999184534945077</v>
      </c>
      <c r="M701" s="12">
        <f t="shared" si="1011"/>
        <v>1.4570344827586208</v>
      </c>
      <c r="N701" s="12">
        <f t="shared" si="1011"/>
        <v>3.2794577685088635</v>
      </c>
      <c r="O701" s="12">
        <f t="shared" si="1011"/>
        <v>1.8325256161728054</v>
      </c>
      <c r="P701" s="12">
        <f>IF(P700&gt;0,P700/P699," ")</f>
        <v>1.5440678620167059</v>
      </c>
      <c r="Q701" s="12">
        <f>IF(Q700&gt;0,Q700/Q699," ")</f>
        <v>2.024957438330858</v>
      </c>
      <c r="R701" s="12">
        <f>IF(R700&gt;0,R700/R699," ")</f>
        <v>1.6325193434411198</v>
      </c>
      <c r="S701" s="12">
        <f>IF(S700&gt;0,S700/S699," ")</f>
        <v>1.039915999708156</v>
      </c>
      <c r="T701" s="12">
        <f t="shared" ref="T701" si="1012">IF(T700&gt;0,T700/T699," ")</f>
        <v>1.9522393919847436</v>
      </c>
    </row>
    <row r="702" spans="2:20" ht="15" customHeight="1" x14ac:dyDescent="0.15">
      <c r="B702" s="127"/>
      <c r="C702" s="60" t="s">
        <v>96</v>
      </c>
      <c r="D702" s="12">
        <f>IF(D700&gt;0,D700/D698," ")</f>
        <v>4.0254794520547943</v>
      </c>
      <c r="E702" s="12">
        <f t="shared" ref="E702:O702" si="1013">IF(E700&gt;0,E700/E698," ")</f>
        <v>17.484509466437178</v>
      </c>
      <c r="F702" s="12">
        <f t="shared" si="1013"/>
        <v>4.0568932038834955</v>
      </c>
      <c r="G702" s="12">
        <f t="shared" si="1013"/>
        <v>1.7978858984931405</v>
      </c>
      <c r="H702" s="12">
        <f t="shared" si="1013"/>
        <v>1.303609547836212</v>
      </c>
      <c r="I702" s="12">
        <f t="shared" si="1013"/>
        <v>0.97132207849155883</v>
      </c>
      <c r="J702" s="12">
        <f t="shared" si="1013"/>
        <v>0.64868830330418448</v>
      </c>
      <c r="K702" s="12">
        <f t="shared" si="1013"/>
        <v>0.7392682224142898</v>
      </c>
      <c r="L702" s="12">
        <f t="shared" si="1013"/>
        <v>2.033161908139741</v>
      </c>
      <c r="M702" s="12">
        <f t="shared" si="1013"/>
        <v>3.3830264211369094</v>
      </c>
      <c r="N702" s="12">
        <f t="shared" si="1013"/>
        <v>2.88003663003663</v>
      </c>
      <c r="O702" s="12">
        <f t="shared" si="1013"/>
        <v>1.5677900847005863</v>
      </c>
      <c r="P702" s="12">
        <f t="shared" ref="P702" si="1014">IF(P700&gt;0,P700/P698," ")</f>
        <v>1.5478272591932667</v>
      </c>
      <c r="Q702" s="12">
        <f>IF(Q700&gt;0,Q700/Q698," ")</f>
        <v>5.611624171853042</v>
      </c>
      <c r="R702" s="12">
        <f t="shared" ref="R702:S702" si="1015">IF(R700&gt;0,R700/R698," ")</f>
        <v>1.2862604834731131</v>
      </c>
      <c r="S702" s="12">
        <f t="shared" si="1015"/>
        <v>0.89661397078934413</v>
      </c>
      <c r="T702" s="12">
        <f>IF(T700&gt;0,T700/T698," ")</f>
        <v>2.2621539061484466</v>
      </c>
    </row>
    <row r="703" spans="2:20" ht="15" customHeight="1" x14ac:dyDescent="0.15">
      <c r="B703" s="128"/>
      <c r="C703" s="60" t="s">
        <v>98</v>
      </c>
      <c r="D703" s="12">
        <f>IF(D700&gt;0,D700/D697," ")</f>
        <v>0.64881215225646915</v>
      </c>
      <c r="E703" s="12">
        <f t="shared" ref="E703:O703" si="1016">IF(E700&gt;0,E700/E697," ")</f>
        <v>0.61386228359065775</v>
      </c>
      <c r="F703" s="12">
        <f t="shared" si="1016"/>
        <v>0.63065592079447008</v>
      </c>
      <c r="G703" s="12">
        <f t="shared" si="1016"/>
        <v>0.66415575064388377</v>
      </c>
      <c r="H703" s="12">
        <f t="shared" si="1016"/>
        <v>0.6726917684758662</v>
      </c>
      <c r="I703" s="12">
        <f t="shared" si="1016"/>
        <v>0.65933444457673529</v>
      </c>
      <c r="J703" s="12">
        <f t="shared" si="1016"/>
        <v>0.65512847109030026</v>
      </c>
      <c r="K703" s="12">
        <f t="shared" si="1016"/>
        <v>0.7545949125128657</v>
      </c>
      <c r="L703" s="12">
        <f t="shared" si="1016"/>
        <v>0.89045085627742615</v>
      </c>
      <c r="M703" s="12">
        <f t="shared" si="1016"/>
        <v>0.69850558751570457</v>
      </c>
      <c r="N703" s="12">
        <f t="shared" si="1016"/>
        <v>0.90835946525829347</v>
      </c>
      <c r="O703" s="12">
        <f t="shared" si="1016"/>
        <v>3.2068088199660769</v>
      </c>
      <c r="P703" s="12">
        <f t="shared" ref="P703" si="1017">IF(P700&gt;0,P700/P697," ")</f>
        <v>0.75895158856748712</v>
      </c>
      <c r="Q703" s="12">
        <f>IF(Q700&gt;0,Q700/Q697," ")</f>
        <v>0.62902826537042034</v>
      </c>
      <c r="R703" s="12">
        <f t="shared" ref="R703" si="1018">IF(R700&gt;0,R700/R697," ")</f>
        <v>0.66578810568267832</v>
      </c>
      <c r="S703" s="12">
        <f>IF(S700&gt;0,S700/S697," ")</f>
        <v>0.75623428452790142</v>
      </c>
      <c r="T703" s="12">
        <f t="shared" ref="T703" si="1019">IF(T700&gt;0,T700/T697," ")</f>
        <v>1.1095862024993624</v>
      </c>
    </row>
    <row r="704" spans="2:20" ht="15" customHeight="1" x14ac:dyDescent="0.15"/>
    <row r="705" spans="1:20" ht="15" customHeight="1" x14ac:dyDescent="0.15">
      <c r="B705" s="126" t="s">
        <v>77</v>
      </c>
      <c r="C705" s="74" t="s">
        <v>0</v>
      </c>
      <c r="D705" s="74" t="s">
        <v>1</v>
      </c>
      <c r="E705" s="74" t="s">
        <v>2</v>
      </c>
      <c r="F705" s="74" t="s">
        <v>3</v>
      </c>
      <c r="G705" s="74" t="s">
        <v>4</v>
      </c>
      <c r="H705" s="74" t="s">
        <v>5</v>
      </c>
      <c r="I705" s="74" t="s">
        <v>6</v>
      </c>
      <c r="J705" s="74" t="s">
        <v>7</v>
      </c>
      <c r="K705" s="74" t="s">
        <v>8</v>
      </c>
      <c r="L705" s="74" t="s">
        <v>9</v>
      </c>
      <c r="M705" s="74" t="s">
        <v>10</v>
      </c>
      <c r="N705" s="74" t="s">
        <v>11</v>
      </c>
      <c r="O705" s="74" t="s">
        <v>12</v>
      </c>
      <c r="P705" s="74" t="s">
        <v>21</v>
      </c>
      <c r="Q705" s="74" t="s">
        <v>22</v>
      </c>
      <c r="R705" s="74" t="s">
        <v>23</v>
      </c>
      <c r="S705" s="74" t="s">
        <v>24</v>
      </c>
      <c r="T705" s="74" t="s">
        <v>25</v>
      </c>
    </row>
    <row r="706" spans="1:20" ht="15" customHeight="1" x14ac:dyDescent="0.15">
      <c r="B706" s="127"/>
      <c r="C706" s="19" t="s">
        <v>27</v>
      </c>
      <c r="D706" s="10">
        <v>46229</v>
      </c>
      <c r="E706" s="10">
        <v>90885</v>
      </c>
      <c r="F706" s="10">
        <v>71144</v>
      </c>
      <c r="G706" s="20">
        <v>99641</v>
      </c>
      <c r="H706" s="20">
        <v>141545</v>
      </c>
      <c r="I706" s="20">
        <v>117867</v>
      </c>
      <c r="J706" s="20">
        <v>75910</v>
      </c>
      <c r="K706" s="20">
        <v>32940</v>
      </c>
      <c r="L706" s="20">
        <v>6017</v>
      </c>
      <c r="M706" s="20">
        <v>3953</v>
      </c>
      <c r="N706" s="20">
        <v>5808</v>
      </c>
      <c r="O706" s="20">
        <v>10091</v>
      </c>
      <c r="P706" s="10">
        <f>SUM(D706:O706)</f>
        <v>702030</v>
      </c>
      <c r="Q706" s="10">
        <f>SUM(D706:F706)</f>
        <v>208258</v>
      </c>
      <c r="R706" s="10">
        <f>SUM(G706:I706)</f>
        <v>359053</v>
      </c>
      <c r="S706" s="10">
        <f>SUM(J706:L706)</f>
        <v>114867</v>
      </c>
      <c r="T706" s="10">
        <f>SUM(M706:O706)</f>
        <v>19852</v>
      </c>
    </row>
    <row r="707" spans="1:20" ht="15" customHeight="1" x14ac:dyDescent="0.15">
      <c r="B707" s="127"/>
      <c r="C707" s="74" t="s">
        <v>13</v>
      </c>
      <c r="D707" s="10">
        <v>53694</v>
      </c>
      <c r="E707" s="10">
        <v>144881</v>
      </c>
      <c r="F707" s="10">
        <v>66015</v>
      </c>
      <c r="G707" s="20">
        <v>79901</v>
      </c>
      <c r="H707" s="20">
        <v>132355</v>
      </c>
      <c r="I707" s="20">
        <v>97604</v>
      </c>
      <c r="J707" s="20">
        <v>70337</v>
      </c>
      <c r="K707" s="20">
        <v>25702</v>
      </c>
      <c r="L707" s="20">
        <v>4421</v>
      </c>
      <c r="M707" s="20">
        <v>3505</v>
      </c>
      <c r="N707" s="20">
        <v>4545</v>
      </c>
      <c r="O707" s="20">
        <v>6784</v>
      </c>
      <c r="P707" s="10">
        <f>SUM(D707:O707)</f>
        <v>689744</v>
      </c>
      <c r="Q707" s="10">
        <f>SUM(D707:F707)</f>
        <v>264590</v>
      </c>
      <c r="R707" s="10">
        <f>SUM(G707:I707)</f>
        <v>309860</v>
      </c>
      <c r="S707" s="10">
        <f>SUM(J707:L707)</f>
        <v>100460</v>
      </c>
      <c r="T707" s="10">
        <f>SUM(M707:O707)</f>
        <v>14834</v>
      </c>
    </row>
    <row r="708" spans="1:20" ht="15" customHeight="1" x14ac:dyDescent="0.15">
      <c r="B708" s="127"/>
      <c r="C708" s="74" t="s">
        <v>26</v>
      </c>
      <c r="D708" s="11">
        <v>43271</v>
      </c>
      <c r="E708" s="11">
        <v>117568</v>
      </c>
      <c r="F708" s="11">
        <v>68507</v>
      </c>
      <c r="G708" s="11">
        <v>93979</v>
      </c>
      <c r="H708" s="11">
        <v>128538</v>
      </c>
      <c r="I708" s="11">
        <v>77777</v>
      </c>
      <c r="J708" s="11">
        <v>83515</v>
      </c>
      <c r="K708" s="11">
        <v>34410</v>
      </c>
      <c r="L708" s="11">
        <v>4592</v>
      </c>
      <c r="M708" s="11">
        <v>3222</v>
      </c>
      <c r="N708" s="11">
        <v>5147</v>
      </c>
      <c r="O708" s="11">
        <v>6320</v>
      </c>
      <c r="P708" s="10">
        <f>SUM(D708:O708)</f>
        <v>666846</v>
      </c>
      <c r="Q708" s="10">
        <f>SUM(D708:F708)</f>
        <v>229346</v>
      </c>
      <c r="R708" s="10">
        <f>SUM(G708:I708)</f>
        <v>300294</v>
      </c>
      <c r="S708" s="10">
        <f>SUM(J708:L708)</f>
        <v>122517</v>
      </c>
      <c r="T708" s="10">
        <f>SUM(M708:O708)</f>
        <v>14689</v>
      </c>
    </row>
    <row r="709" spans="1:20" ht="15" customHeight="1" x14ac:dyDescent="0.2">
      <c r="A709" s="65" t="s">
        <v>32</v>
      </c>
      <c r="B709" s="127"/>
      <c r="C709" s="74" t="s">
        <v>28</v>
      </c>
      <c r="D709" s="11">
        <v>57668</v>
      </c>
      <c r="E709" s="11">
        <v>121351</v>
      </c>
      <c r="F709" s="11">
        <v>87022</v>
      </c>
      <c r="G709" s="11">
        <v>112409</v>
      </c>
      <c r="H709" s="11">
        <v>151312</v>
      </c>
      <c r="I709" s="11">
        <v>76041</v>
      </c>
      <c r="J709" s="11">
        <v>73289</v>
      </c>
      <c r="K709" s="11">
        <v>35979</v>
      </c>
      <c r="L709" s="11">
        <v>5161</v>
      </c>
      <c r="M709" s="11">
        <v>3168</v>
      </c>
      <c r="N709" s="11">
        <v>3860</v>
      </c>
      <c r="O709" s="11">
        <v>5211</v>
      </c>
      <c r="P709" s="10">
        <f>SUM(D709:O709)</f>
        <v>732471</v>
      </c>
      <c r="Q709" s="10">
        <f>SUM(D709:F709)</f>
        <v>266041</v>
      </c>
      <c r="R709" s="10">
        <f>SUM(G709:I709)</f>
        <v>339762</v>
      </c>
      <c r="S709" s="10">
        <f>SUM(J709:L709)</f>
        <v>114429</v>
      </c>
      <c r="T709" s="10">
        <f>SUM(M709:O709)</f>
        <v>12239</v>
      </c>
    </row>
    <row r="710" spans="1:20" ht="15" customHeight="1" x14ac:dyDescent="0.15">
      <c r="B710" s="127"/>
      <c r="C710" s="74" t="s">
        <v>29</v>
      </c>
      <c r="D710" s="11">
        <v>65192</v>
      </c>
      <c r="E710" s="11">
        <v>105989</v>
      </c>
      <c r="F710" s="11">
        <v>74820</v>
      </c>
      <c r="G710" s="11">
        <v>113254</v>
      </c>
      <c r="H710" s="11">
        <v>116423</v>
      </c>
      <c r="I710" s="11">
        <v>84639</v>
      </c>
      <c r="J710" s="11">
        <v>70922</v>
      </c>
      <c r="K710" s="11">
        <v>39952</v>
      </c>
      <c r="L710" s="11">
        <v>4034</v>
      </c>
      <c r="M710" s="11">
        <v>3147</v>
      </c>
      <c r="N710" s="11">
        <v>3565</v>
      </c>
      <c r="O710" s="11">
        <v>6027</v>
      </c>
      <c r="P710" s="38">
        <f>IF(D710*E710*F710*G710*H710*I710*J710*K710*L710*M710*N710*O710&gt;0,SUM(D710:O710),0)</f>
        <v>687964</v>
      </c>
      <c r="Q710" s="38">
        <f>IF(D710*E710*F710&gt;0,SUM(D710:F710),0)</f>
        <v>246001</v>
      </c>
      <c r="R710" s="38">
        <f>IF(G710*H710*I710&gt;0,SUM(G710:I710),0)</f>
        <v>314316</v>
      </c>
      <c r="S710" s="38">
        <f>IF(J710*K710*L710&gt;0,SUM(J710:L710),0)</f>
        <v>114908</v>
      </c>
      <c r="T710" s="38">
        <f>IF(M710*N710*O710&gt;0,SUM(M710:O710),0)</f>
        <v>12739</v>
      </c>
    </row>
    <row r="711" spans="1:20" ht="15" customHeight="1" x14ac:dyDescent="0.15">
      <c r="B711" s="127"/>
      <c r="C711" s="74" t="s">
        <v>30</v>
      </c>
      <c r="D711" s="11">
        <v>55847</v>
      </c>
      <c r="E711" s="11">
        <v>100286</v>
      </c>
      <c r="F711" s="11">
        <v>99869</v>
      </c>
      <c r="G711" s="11">
        <v>104677</v>
      </c>
      <c r="H711" s="11">
        <v>121030</v>
      </c>
      <c r="I711" s="11">
        <v>86016</v>
      </c>
      <c r="J711" s="11">
        <v>76466</v>
      </c>
      <c r="K711" s="11">
        <v>44345</v>
      </c>
      <c r="L711" s="11">
        <v>5524</v>
      </c>
      <c r="M711" s="11">
        <v>2900</v>
      </c>
      <c r="N711" s="11">
        <v>3410</v>
      </c>
      <c r="O711" s="11">
        <v>6273</v>
      </c>
      <c r="P711" s="38">
        <f>IF(D711*E711*F711*G711*H711*I711*J711*K711*L711*M711*N711*O711&gt;0,SUM(D711:O711),0)</f>
        <v>706643</v>
      </c>
      <c r="Q711" s="38">
        <f>IF(D711*E711*F711&gt;0,SUM(D711:F711),0)</f>
        <v>256002</v>
      </c>
      <c r="R711" s="38">
        <f>IF(G711*H711*I711&gt;0,SUM(G711:I711),0)</f>
        <v>311723</v>
      </c>
      <c r="S711" s="38">
        <f>IF(J711*K711*L711&gt;0,SUM(J711:L711),0)</f>
        <v>126335</v>
      </c>
      <c r="T711" s="38">
        <f>IF(M711*N711*O711&gt;0,SUM(M711:O711),0)</f>
        <v>12583</v>
      </c>
    </row>
    <row r="712" spans="1:20" ht="15" customHeight="1" x14ac:dyDescent="0.15">
      <c r="B712" s="127"/>
      <c r="C712" s="74" t="s">
        <v>31</v>
      </c>
      <c r="D712" s="11">
        <v>66928</v>
      </c>
      <c r="E712" s="11">
        <v>111321</v>
      </c>
      <c r="F712" s="11">
        <v>86780</v>
      </c>
      <c r="G712" s="11">
        <v>101326</v>
      </c>
      <c r="H712" s="11">
        <v>125726</v>
      </c>
      <c r="I712" s="11">
        <v>116416</v>
      </c>
      <c r="J712" s="11">
        <v>80440</v>
      </c>
      <c r="K712" s="11">
        <v>43017</v>
      </c>
      <c r="L712" s="11">
        <v>4827</v>
      </c>
      <c r="M712" s="11">
        <v>3266</v>
      </c>
      <c r="N712" s="11">
        <v>4210</v>
      </c>
      <c r="O712" s="11">
        <v>7270</v>
      </c>
      <c r="P712" s="38">
        <f>IF(D712*E712*F712*G712*H712*I712*J712*K712*L712*M712*N712*O712&gt;0,SUM(D712:O712),0)</f>
        <v>751527</v>
      </c>
      <c r="Q712" s="38">
        <f>IF(D712*E712*F712&gt;0,SUM(D712:F712),0)</f>
        <v>265029</v>
      </c>
      <c r="R712" s="38">
        <f>IF(G712*H712*I712&gt;0,SUM(G712:I712),0)</f>
        <v>343468</v>
      </c>
      <c r="S712" s="38">
        <f>IF(J712*K712*L712&gt;0,SUM(J712:L712),0)</f>
        <v>128284</v>
      </c>
      <c r="T712" s="38">
        <f>IF(M712*N712*O712&gt;0,SUM(M712:O712),0)</f>
        <v>14746</v>
      </c>
    </row>
    <row r="713" spans="1:20" ht="15" customHeight="1" x14ac:dyDescent="0.15">
      <c r="B713" s="127"/>
      <c r="C713" s="74" t="s">
        <v>34</v>
      </c>
      <c r="D713" s="11">
        <v>64692</v>
      </c>
      <c r="E713" s="11">
        <v>135862</v>
      </c>
      <c r="F713" s="11">
        <v>92574</v>
      </c>
      <c r="G713" s="11">
        <v>106727</v>
      </c>
      <c r="H713" s="11">
        <v>122808</v>
      </c>
      <c r="I713" s="11">
        <v>102460</v>
      </c>
      <c r="J713" s="11">
        <v>76992</v>
      </c>
      <c r="K713" s="11">
        <v>38778</v>
      </c>
      <c r="L713" s="11">
        <v>4607</v>
      </c>
      <c r="M713" s="11">
        <v>3172</v>
      </c>
      <c r="N713" s="11">
        <v>4349</v>
      </c>
      <c r="O713" s="11">
        <v>6656</v>
      </c>
      <c r="P713" s="38">
        <f>IF(D713*E713*F713*G713*H713*I713*J713*K713*L713*M713*N713*O713&gt;0,SUM(D713:O713),0)</f>
        <v>759677</v>
      </c>
      <c r="Q713" s="38">
        <f>IF(D713*E713*F713&gt;0,SUM(D713:F713),0)</f>
        <v>293128</v>
      </c>
      <c r="R713" s="38">
        <f>IF(G713*H713*I713&gt;0,SUM(G713:I713),0)</f>
        <v>331995</v>
      </c>
      <c r="S713" s="38">
        <f>IF(J713*K713*L713&gt;0,SUM(J713:L713),0)</f>
        <v>120377</v>
      </c>
      <c r="T713" s="38">
        <f>IF(M713*N713*O713&gt;0,SUM(M713:O713),0)</f>
        <v>14177</v>
      </c>
    </row>
    <row r="714" spans="1:20" ht="15" customHeight="1" x14ac:dyDescent="0.15">
      <c r="B714" s="127"/>
      <c r="C714" s="60" t="s">
        <v>35</v>
      </c>
      <c r="D714" s="40">
        <v>56354</v>
      </c>
      <c r="E714" s="40">
        <v>120458</v>
      </c>
      <c r="F714" s="40">
        <v>72995</v>
      </c>
      <c r="G714" s="40">
        <v>107375</v>
      </c>
      <c r="H714" s="40">
        <v>108140</v>
      </c>
      <c r="I714" s="40">
        <v>82543</v>
      </c>
      <c r="J714" s="40">
        <v>85947</v>
      </c>
      <c r="K714" s="40">
        <v>31151</v>
      </c>
      <c r="L714" s="40">
        <v>5326</v>
      </c>
      <c r="M714" s="40">
        <v>3564</v>
      </c>
      <c r="N714" s="40">
        <v>4449</v>
      </c>
      <c r="O714" s="40">
        <v>7558</v>
      </c>
      <c r="P714" s="38">
        <f>IF(D714*E714*F714*G714*H714*I714*J714*K714*L714*M714*N714*O714&gt;0,SUM(D714:O714),0)</f>
        <v>685860</v>
      </c>
      <c r="Q714" s="38">
        <f>IF(D714*E714*F714&gt;0,SUM(D714:F714),0)</f>
        <v>249807</v>
      </c>
      <c r="R714" s="38">
        <f>IF(G714*H714*I714&gt;0,SUM(G714:I714),0)</f>
        <v>298058</v>
      </c>
      <c r="S714" s="38">
        <f>IF(J714*K714*L714&gt;0,SUM(J714:L714),0)</f>
        <v>122424</v>
      </c>
      <c r="T714" s="38">
        <f>IF(M714*N714*O714&gt;0,SUM(M714:O714),0)</f>
        <v>15571</v>
      </c>
    </row>
    <row r="715" spans="1:20" ht="15" customHeight="1" x14ac:dyDescent="0.15">
      <c r="B715" s="127"/>
      <c r="C715" s="74" t="s">
        <v>36</v>
      </c>
      <c r="D715" s="40">
        <v>69405</v>
      </c>
      <c r="E715" s="40">
        <v>121758</v>
      </c>
      <c r="F715" s="40">
        <v>91346</v>
      </c>
      <c r="G715" s="40">
        <v>112426</v>
      </c>
      <c r="H715" s="40">
        <v>120022</v>
      </c>
      <c r="I715" s="40">
        <v>88946</v>
      </c>
      <c r="J715" s="40">
        <v>77018</v>
      </c>
      <c r="K715" s="40">
        <v>35979</v>
      </c>
      <c r="L715" s="40">
        <v>4952</v>
      </c>
      <c r="M715" s="40">
        <v>3271</v>
      </c>
      <c r="N715" s="40">
        <v>5128</v>
      </c>
      <c r="O715" s="40">
        <v>9505</v>
      </c>
      <c r="P715" s="38">
        <f t="shared" ref="P715:P716" si="1020">IF(D715*E715*F715*G715*H715*I715*J715*K715*L715*M715*N715*O715&gt;0,SUM(D715:O715),0)</f>
        <v>739756</v>
      </c>
      <c r="Q715" s="38">
        <f t="shared" ref="Q715:Q716" si="1021">IF(D715*E715*F715&gt;0,SUM(D715:F715),0)</f>
        <v>282509</v>
      </c>
      <c r="R715" s="38">
        <f t="shared" ref="R715:R716" si="1022">IF(G715*H715*I715&gt;0,SUM(G715:I715),0)</f>
        <v>321394</v>
      </c>
      <c r="S715" s="38">
        <f t="shared" ref="S715:S716" si="1023">IF(J715*K715*L715&gt;0,SUM(J715:L715),0)</f>
        <v>117949</v>
      </c>
      <c r="T715" s="38">
        <f t="shared" ref="T715:T716" si="1024">IF(M715*N715*O715&gt;0,SUM(M715:O715),0)</f>
        <v>17904</v>
      </c>
    </row>
    <row r="716" spans="1:20" ht="15" customHeight="1" x14ac:dyDescent="0.15">
      <c r="B716" s="127"/>
      <c r="C716" s="74" t="s">
        <v>37</v>
      </c>
      <c r="D716" s="40">
        <v>68201</v>
      </c>
      <c r="E716" s="40">
        <v>104601</v>
      </c>
      <c r="F716" s="40">
        <v>88458</v>
      </c>
      <c r="G716" s="40">
        <v>98986</v>
      </c>
      <c r="H716" s="40">
        <v>112472</v>
      </c>
      <c r="I716" s="40">
        <v>85385</v>
      </c>
      <c r="J716" s="40">
        <v>77027</v>
      </c>
      <c r="K716" s="40">
        <v>44208</v>
      </c>
      <c r="L716" s="40">
        <v>7750</v>
      </c>
      <c r="M716" s="40">
        <v>3823</v>
      </c>
      <c r="N716" s="40">
        <v>5832</v>
      </c>
      <c r="O716" s="40">
        <v>10223</v>
      </c>
      <c r="P716" s="38">
        <f t="shared" si="1020"/>
        <v>706966</v>
      </c>
      <c r="Q716" s="38">
        <f t="shared" si="1021"/>
        <v>261260</v>
      </c>
      <c r="R716" s="38">
        <f t="shared" si="1022"/>
        <v>296843</v>
      </c>
      <c r="S716" s="38">
        <f t="shared" si="1023"/>
        <v>128985</v>
      </c>
      <c r="T716" s="38">
        <f t="shared" si="1024"/>
        <v>19878</v>
      </c>
    </row>
    <row r="717" spans="1:20" ht="15" customHeight="1" x14ac:dyDescent="0.15">
      <c r="B717" s="127"/>
      <c r="C717" s="60" t="s">
        <v>38</v>
      </c>
      <c r="D717" s="40">
        <v>71389</v>
      </c>
      <c r="E717" s="40">
        <v>119472</v>
      </c>
      <c r="F717" s="40">
        <v>84765</v>
      </c>
      <c r="G717" s="40">
        <v>91252</v>
      </c>
      <c r="H717" s="40">
        <v>126765</v>
      </c>
      <c r="I717" s="40">
        <v>87501</v>
      </c>
      <c r="J717" s="40">
        <v>74409</v>
      </c>
      <c r="K717" s="40">
        <v>40779</v>
      </c>
      <c r="L717" s="40">
        <v>6894</v>
      </c>
      <c r="M717" s="40">
        <v>4041</v>
      </c>
      <c r="N717" s="40">
        <v>5735</v>
      </c>
      <c r="O717" s="40">
        <v>7281</v>
      </c>
      <c r="P717" s="38">
        <f t="shared" ref="P717:P720" si="1025">IF(D717*E717*F717*G717*H717*I717*J717*K717*L717*M717*N717*O717&gt;0,SUM(D717:O717),0)</f>
        <v>720283</v>
      </c>
      <c r="Q717" s="38">
        <f t="shared" ref="Q717" si="1026">IF(D717*E717*F717&gt;0,SUM(D717:F717),0)</f>
        <v>275626</v>
      </c>
      <c r="R717" s="38">
        <f t="shared" ref="R717" si="1027">IF(G717*H717*I717&gt;0,SUM(G717:I717),0)</f>
        <v>305518</v>
      </c>
      <c r="S717" s="38">
        <f t="shared" ref="S717" si="1028">IF(J717*K717*L717&gt;0,SUM(J717:L717),0)</f>
        <v>122082</v>
      </c>
      <c r="T717" s="38">
        <f t="shared" ref="T717:T719" si="1029">IF(M717*N717*O717&gt;0,SUM(M717:O717),0)</f>
        <v>17057</v>
      </c>
    </row>
    <row r="718" spans="1:20" ht="15" customHeight="1" x14ac:dyDescent="0.15">
      <c r="B718" s="127"/>
      <c r="C718" s="60" t="s">
        <v>41</v>
      </c>
      <c r="D718" s="40">
        <v>30644</v>
      </c>
      <c r="E718" s="40">
        <v>44457</v>
      </c>
      <c r="F718" s="40">
        <v>59627</v>
      </c>
      <c r="G718" s="40">
        <v>77363</v>
      </c>
      <c r="H718" s="40">
        <v>94068</v>
      </c>
      <c r="I718" s="40">
        <v>71503</v>
      </c>
      <c r="J718" s="40">
        <v>66461</v>
      </c>
      <c r="K718" s="40">
        <v>36636</v>
      </c>
      <c r="L718" s="40">
        <v>6485</v>
      </c>
      <c r="M718" s="40">
        <v>2952</v>
      </c>
      <c r="N718" s="40">
        <v>5897</v>
      </c>
      <c r="O718" s="40">
        <v>11880</v>
      </c>
      <c r="P718" s="38">
        <f t="shared" si="1025"/>
        <v>507973</v>
      </c>
      <c r="Q718" s="38">
        <f>IF(D718*E718*F718&gt;0,SUM(D718:F718),0)</f>
        <v>134728</v>
      </c>
      <c r="R718" s="38">
        <f>IF(G718*H718*I718&gt;0,SUM(G718:I718),0)</f>
        <v>242934</v>
      </c>
      <c r="S718" s="38">
        <f>IF(J718*K718*L718&gt;0,SUM(J718:L718),0)</f>
        <v>109582</v>
      </c>
      <c r="T718" s="38">
        <f t="shared" si="1029"/>
        <v>20729</v>
      </c>
    </row>
    <row r="719" spans="1:20" ht="15" customHeight="1" x14ac:dyDescent="0.15">
      <c r="B719" s="127"/>
      <c r="C719" s="60" t="s">
        <v>42</v>
      </c>
      <c r="D719" s="40">
        <v>48225</v>
      </c>
      <c r="E719" s="40">
        <v>78184</v>
      </c>
      <c r="F719" s="40">
        <v>63955</v>
      </c>
      <c r="G719" s="40">
        <v>75375</v>
      </c>
      <c r="H719" s="40">
        <v>78849</v>
      </c>
      <c r="I719" s="40">
        <v>63128</v>
      </c>
      <c r="J719" s="40">
        <v>61729</v>
      </c>
      <c r="K719" s="40">
        <v>34551</v>
      </c>
      <c r="L719" s="40">
        <v>6802</v>
      </c>
      <c r="M719" s="40">
        <v>3057</v>
      </c>
      <c r="N719" s="40">
        <v>5766</v>
      </c>
      <c r="O719" s="40">
        <v>11141</v>
      </c>
      <c r="P719" s="38">
        <f>IF(D719*E719*F719*G719*H719*I719*J719*K719*L719*M719*N719*O719&gt;0,SUM(D719:O719),0)</f>
        <v>530762</v>
      </c>
      <c r="Q719" s="38">
        <f>IF(D719*E719*F719&gt;0,SUM(D719:F719),0)</f>
        <v>190364</v>
      </c>
      <c r="R719" s="38">
        <f>IF(G719*H719*I719&gt;0,SUM(G719:I719),0)</f>
        <v>217352</v>
      </c>
      <c r="S719" s="38">
        <f>IF(J719*K719*L719&gt;0,SUM(J719:L719),0)</f>
        <v>103082</v>
      </c>
      <c r="T719" s="38">
        <f t="shared" si="1029"/>
        <v>19964</v>
      </c>
    </row>
    <row r="720" spans="1:20" ht="15" customHeight="1" x14ac:dyDescent="0.15">
      <c r="B720" s="127"/>
      <c r="C720" s="60" t="s">
        <v>90</v>
      </c>
      <c r="D720" s="40">
        <v>59676</v>
      </c>
      <c r="E720" s="40">
        <v>94144</v>
      </c>
      <c r="F720" s="40">
        <v>71616</v>
      </c>
      <c r="G720" s="40">
        <v>82134</v>
      </c>
      <c r="H720" s="40">
        <v>91529</v>
      </c>
      <c r="I720" s="40">
        <v>78948</v>
      </c>
      <c r="J720" s="40">
        <v>67176</v>
      </c>
      <c r="K720" s="40">
        <v>38279</v>
      </c>
      <c r="L720" s="40">
        <v>6863</v>
      </c>
      <c r="M720" s="40">
        <v>5244</v>
      </c>
      <c r="N720" s="40">
        <v>7936</v>
      </c>
      <c r="O720" s="11">
        <v>16801</v>
      </c>
      <c r="P720" s="38">
        <f t="shared" si="1025"/>
        <v>620346</v>
      </c>
      <c r="Q720" s="38">
        <f t="shared" ref="Q720" si="1030">IF(D720*E720*F720&gt;0,SUM(D720:F720),0)</f>
        <v>225436</v>
      </c>
      <c r="R720" s="38">
        <f>IF(G720*H720*I720&gt;0,SUM(G720:I720),0)</f>
        <v>252611</v>
      </c>
      <c r="S720" s="38">
        <f>IF(J720*K720*L720&gt;0,SUM(J720:L720),0)</f>
        <v>112318</v>
      </c>
      <c r="T720" s="38">
        <f>IF(M720*N720*O720&gt;0,SUM(M720:O720),0)</f>
        <v>29981</v>
      </c>
    </row>
    <row r="721" spans="1:20" ht="15" customHeight="1" x14ac:dyDescent="0.15">
      <c r="B721" s="127"/>
      <c r="C721" s="60" t="s">
        <v>93</v>
      </c>
      <c r="D721" s="12">
        <f>IF(D720&gt;0,D720/D719," ")</f>
        <v>1.2374494556765163</v>
      </c>
      <c r="E721" s="12">
        <f t="shared" ref="E721:O721" si="1031">IF(E720&gt;0,E720/E719," ")</f>
        <v>1.2041338381254476</v>
      </c>
      <c r="F721" s="12">
        <f t="shared" si="1031"/>
        <v>1.1197873504808069</v>
      </c>
      <c r="G721" s="12">
        <f t="shared" si="1031"/>
        <v>1.0896716417910448</v>
      </c>
      <c r="H721" s="12">
        <f t="shared" si="1031"/>
        <v>1.1608137072125202</v>
      </c>
      <c r="I721" s="12">
        <f t="shared" si="1031"/>
        <v>1.2506019515904194</v>
      </c>
      <c r="J721" s="12">
        <f t="shared" si="1031"/>
        <v>1.0882405352427547</v>
      </c>
      <c r="K721" s="12">
        <f t="shared" si="1031"/>
        <v>1.1078984689299876</v>
      </c>
      <c r="L721" s="12">
        <f t="shared" si="1031"/>
        <v>1.0089679506027638</v>
      </c>
      <c r="M721" s="12">
        <f t="shared" si="1031"/>
        <v>1.7154072620215899</v>
      </c>
      <c r="N721" s="12">
        <f t="shared" si="1031"/>
        <v>1.3763440860215055</v>
      </c>
      <c r="O721" s="12">
        <f t="shared" si="1031"/>
        <v>1.5080333901804146</v>
      </c>
      <c r="P721" s="12">
        <f t="shared" ref="P721" si="1032">IF(P720&gt;0,P720/P719," ")</f>
        <v>1.16878374864817</v>
      </c>
      <c r="Q721" s="12">
        <f>IF(Q720&gt;0,Q720/Q719," ")</f>
        <v>1.1842365153075161</v>
      </c>
      <c r="R721" s="12">
        <f t="shared" ref="R721:T721" si="1033">IF(R720&gt;0,R720/R719," ")</f>
        <v>1.162220729507895</v>
      </c>
      <c r="S721" s="12">
        <f t="shared" si="1033"/>
        <v>1.0895985720106323</v>
      </c>
      <c r="T721" s="12">
        <f t="shared" si="1033"/>
        <v>1.5017531556802244</v>
      </c>
    </row>
    <row r="722" spans="1:20" ht="15" customHeight="1" x14ac:dyDescent="0.15">
      <c r="B722" s="127"/>
      <c r="C722" s="60" t="s">
        <v>96</v>
      </c>
      <c r="D722" s="12">
        <f>IF(D720&gt;0,D720/D718," ")</f>
        <v>1.9473959013183657</v>
      </c>
      <c r="E722" s="12">
        <f t="shared" ref="E722:O722" si="1034">IF(E720&gt;0,E720/E718," ")</f>
        <v>2.1176417662010483</v>
      </c>
      <c r="F722" s="12">
        <f t="shared" si="1034"/>
        <v>1.2010666308886913</v>
      </c>
      <c r="G722" s="12">
        <f t="shared" si="1034"/>
        <v>1.0616703075113427</v>
      </c>
      <c r="H722" s="12">
        <f t="shared" si="1034"/>
        <v>0.97300888718799161</v>
      </c>
      <c r="I722" s="12">
        <f t="shared" si="1034"/>
        <v>1.1041215053913822</v>
      </c>
      <c r="J722" s="12">
        <f t="shared" si="1034"/>
        <v>1.0107581890131054</v>
      </c>
      <c r="K722" s="12">
        <f t="shared" si="1034"/>
        <v>1.044846598973687</v>
      </c>
      <c r="L722" s="12">
        <f t="shared" si="1034"/>
        <v>1.0582883577486508</v>
      </c>
      <c r="M722" s="12">
        <f t="shared" si="1034"/>
        <v>1.7764227642276422</v>
      </c>
      <c r="N722" s="12">
        <f t="shared" si="1034"/>
        <v>1.3457690351025946</v>
      </c>
      <c r="O722" s="12">
        <f t="shared" si="1034"/>
        <v>1.4142255892255893</v>
      </c>
      <c r="P722" s="12">
        <f t="shared" ref="P722" si="1035">IF(P720&gt;0,P720/P718," ")</f>
        <v>1.2212184505869406</v>
      </c>
      <c r="Q722" s="12">
        <f>IF(Q720&gt;0,Q720/Q718," ")</f>
        <v>1.6732676206876076</v>
      </c>
      <c r="R722" s="12">
        <f t="shared" ref="R722:S722" si="1036">IF(R720&gt;0,R720/R718," ")</f>
        <v>1.0398338643417553</v>
      </c>
      <c r="S722" s="12">
        <f t="shared" si="1036"/>
        <v>1.0249676041685678</v>
      </c>
      <c r="T722" s="12">
        <f>IF(T720&gt;0,T720/T718," ")</f>
        <v>1.4463312267837329</v>
      </c>
    </row>
    <row r="723" spans="1:20" ht="15" customHeight="1" x14ac:dyDescent="0.15">
      <c r="B723" s="128"/>
      <c r="C723" s="60" t="s">
        <v>98</v>
      </c>
      <c r="D723" s="12">
        <f>IF(D720&gt;0,D720/D717," ")</f>
        <v>0.8359271036154029</v>
      </c>
      <c r="E723" s="12">
        <f t="shared" ref="E723:O723" si="1037">IF(E720&gt;0,E720/E717," ")</f>
        <v>0.78800053569037098</v>
      </c>
      <c r="F723" s="12">
        <f t="shared" si="1037"/>
        <v>0.8448770129180676</v>
      </c>
      <c r="G723" s="12">
        <f t="shared" si="1037"/>
        <v>0.90007890238022181</v>
      </c>
      <c r="H723" s="12">
        <f t="shared" si="1037"/>
        <v>0.7220368398217174</v>
      </c>
      <c r="I723" s="12">
        <f t="shared" si="1037"/>
        <v>0.9022525456851922</v>
      </c>
      <c r="J723" s="12">
        <f t="shared" si="1037"/>
        <v>0.90279401685280003</v>
      </c>
      <c r="K723" s="12">
        <f t="shared" si="1037"/>
        <v>0.93869393560410996</v>
      </c>
      <c r="L723" s="12">
        <f t="shared" si="1037"/>
        <v>0.99550333623440668</v>
      </c>
      <c r="M723" s="12">
        <f t="shared" si="1037"/>
        <v>1.2976985894580548</v>
      </c>
      <c r="N723" s="12">
        <f t="shared" si="1037"/>
        <v>1.3837837837837839</v>
      </c>
      <c r="O723" s="12">
        <f t="shared" si="1037"/>
        <v>2.3075127042988601</v>
      </c>
      <c r="P723" s="12">
        <f t="shared" ref="P723" si="1038">IF(P720&gt;0,P720/P717," ")</f>
        <v>0.86125314633276084</v>
      </c>
      <c r="Q723" s="12">
        <f>IF(Q720&gt;0,Q720/Q717," ")</f>
        <v>0.81790542256536025</v>
      </c>
      <c r="R723" s="12">
        <f t="shared" ref="R723" si="1039">IF(R720&gt;0,R720/R717," ")</f>
        <v>0.82682853383434041</v>
      </c>
      <c r="S723" s="12">
        <f>IF(S720&gt;0,S720/S717," ")</f>
        <v>0.92002096951229506</v>
      </c>
      <c r="T723" s="12">
        <f t="shared" ref="T723" si="1040">IF(T720&gt;0,T720/T717," ")</f>
        <v>1.7576947880635516</v>
      </c>
    </row>
    <row r="724" spans="1:20" ht="15" customHeight="1" x14ac:dyDescent="0.15"/>
    <row r="725" spans="1:20" ht="15" customHeight="1" x14ac:dyDescent="0.15">
      <c r="B725" s="1" t="s">
        <v>19</v>
      </c>
    </row>
    <row r="726" spans="1:20" ht="15" customHeight="1" x14ac:dyDescent="0.15">
      <c r="B726" s="124" t="s">
        <v>82</v>
      </c>
      <c r="C726" s="35" t="s">
        <v>0</v>
      </c>
      <c r="D726" s="26" t="s">
        <v>1</v>
      </c>
      <c r="E726" s="26" t="s">
        <v>2</v>
      </c>
      <c r="F726" s="26" t="s">
        <v>3</v>
      </c>
      <c r="G726" s="26" t="s">
        <v>4</v>
      </c>
      <c r="H726" s="26" t="s">
        <v>5</v>
      </c>
      <c r="I726" s="26" t="s">
        <v>6</v>
      </c>
      <c r="J726" s="26" t="s">
        <v>7</v>
      </c>
      <c r="K726" s="26" t="s">
        <v>8</v>
      </c>
      <c r="L726" s="26" t="s">
        <v>9</v>
      </c>
      <c r="M726" s="26" t="s">
        <v>10</v>
      </c>
      <c r="N726" s="26" t="s">
        <v>11</v>
      </c>
      <c r="O726" s="26" t="s">
        <v>12</v>
      </c>
      <c r="P726" s="26" t="s">
        <v>21</v>
      </c>
      <c r="Q726" s="26" t="s">
        <v>22</v>
      </c>
      <c r="R726" s="26" t="s">
        <v>23</v>
      </c>
      <c r="S726" s="26" t="s">
        <v>24</v>
      </c>
      <c r="T726" s="26" t="s">
        <v>25</v>
      </c>
    </row>
    <row r="727" spans="1:20" ht="15" customHeight="1" x14ac:dyDescent="0.15">
      <c r="B727" s="124"/>
      <c r="C727" s="35" t="s">
        <v>13</v>
      </c>
      <c r="D727" s="27">
        <v>11715</v>
      </c>
      <c r="E727" s="27">
        <v>20804</v>
      </c>
      <c r="F727" s="27">
        <v>21421</v>
      </c>
      <c r="G727" s="27">
        <v>21427</v>
      </c>
      <c r="H727" s="27">
        <v>23375</v>
      </c>
      <c r="I727" s="27">
        <v>21500</v>
      </c>
      <c r="J727" s="27">
        <v>24203</v>
      </c>
      <c r="K727" s="27">
        <v>11640</v>
      </c>
      <c r="L727" s="27">
        <v>7364</v>
      </c>
      <c r="M727" s="27">
        <v>12703</v>
      </c>
      <c r="N727" s="27">
        <v>12225</v>
      </c>
      <c r="O727" s="27">
        <v>9157</v>
      </c>
      <c r="P727" s="10">
        <f>SUM(D727:O727)</f>
        <v>197534</v>
      </c>
      <c r="Q727" s="10">
        <f>SUM(D727:F727)</f>
        <v>53940</v>
      </c>
      <c r="R727" s="10">
        <f>SUM(G727:I727)</f>
        <v>66302</v>
      </c>
      <c r="S727" s="10">
        <f>SUM(J727:L727)</f>
        <v>43207</v>
      </c>
      <c r="T727" s="10">
        <f>SUM(M727:O727)</f>
        <v>34085</v>
      </c>
    </row>
    <row r="728" spans="1:20" s="21" customFormat="1" ht="15" customHeight="1" x14ac:dyDescent="0.15">
      <c r="A728" s="64"/>
      <c r="B728" s="124"/>
      <c r="C728" s="35" t="s">
        <v>26</v>
      </c>
      <c r="D728" s="28">
        <v>11077</v>
      </c>
      <c r="E728" s="28">
        <v>18762</v>
      </c>
      <c r="F728" s="28">
        <v>18275</v>
      </c>
      <c r="G728" s="28">
        <v>20617</v>
      </c>
      <c r="H728" s="37">
        <v>25335</v>
      </c>
      <c r="I728" s="28">
        <v>25011</v>
      </c>
      <c r="J728" s="28">
        <v>21085</v>
      </c>
      <c r="K728" s="28">
        <v>9988</v>
      </c>
      <c r="L728" s="28">
        <v>6772</v>
      </c>
      <c r="M728" s="28">
        <v>12790</v>
      </c>
      <c r="N728" s="28">
        <v>12516</v>
      </c>
      <c r="O728" s="28">
        <v>8682</v>
      </c>
      <c r="P728" s="10">
        <f>SUM(D728:O728)</f>
        <v>190910</v>
      </c>
      <c r="Q728" s="10">
        <f>SUM(D728:F728)</f>
        <v>48114</v>
      </c>
      <c r="R728" s="10">
        <f>SUM(G728:I728)</f>
        <v>70963</v>
      </c>
      <c r="S728" s="10">
        <f>SUM(J728:L728)</f>
        <v>37845</v>
      </c>
      <c r="T728" s="10">
        <f>SUM(M728:O728)</f>
        <v>33988</v>
      </c>
    </row>
    <row r="729" spans="1:20" s="21" customFormat="1" ht="15" customHeight="1" x14ac:dyDescent="0.15">
      <c r="A729" s="64"/>
      <c r="B729" s="124"/>
      <c r="C729" s="35" t="s">
        <v>28</v>
      </c>
      <c r="D729" s="28">
        <v>9559</v>
      </c>
      <c r="E729" s="28">
        <v>14914</v>
      </c>
      <c r="F729" s="28">
        <v>16854</v>
      </c>
      <c r="G729" s="28">
        <v>18613</v>
      </c>
      <c r="H729" s="37">
        <v>23588</v>
      </c>
      <c r="I729" s="28">
        <v>24949</v>
      </c>
      <c r="J729" s="28">
        <v>22195</v>
      </c>
      <c r="K729" s="28">
        <v>10125</v>
      </c>
      <c r="L729" s="28">
        <v>8561</v>
      </c>
      <c r="M729" s="28">
        <v>13887</v>
      </c>
      <c r="N729" s="28">
        <v>14045</v>
      </c>
      <c r="O729" s="28">
        <v>10248</v>
      </c>
      <c r="P729" s="10">
        <f>SUM(D729:O729)</f>
        <v>187538</v>
      </c>
      <c r="Q729" s="10">
        <f>SUM(D729:F729)</f>
        <v>41327</v>
      </c>
      <c r="R729" s="10">
        <f>SUM(G729:I729)</f>
        <v>67150</v>
      </c>
      <c r="S729" s="10">
        <f>SUM(J729:L729)</f>
        <v>40881</v>
      </c>
      <c r="T729" s="10">
        <f>SUM(M729:O729)</f>
        <v>38180</v>
      </c>
    </row>
    <row r="730" spans="1:20" s="21" customFormat="1" ht="15" customHeight="1" x14ac:dyDescent="0.15">
      <c r="A730" s="64"/>
      <c r="B730" s="124"/>
      <c r="C730" s="33" t="s">
        <v>29</v>
      </c>
      <c r="D730" s="39">
        <v>10981</v>
      </c>
      <c r="E730" s="39">
        <v>15217</v>
      </c>
      <c r="F730" s="11">
        <v>15867</v>
      </c>
      <c r="G730" s="11">
        <v>18220</v>
      </c>
      <c r="H730" s="11">
        <v>24508</v>
      </c>
      <c r="I730" s="56">
        <v>21644</v>
      </c>
      <c r="J730" s="11">
        <v>19622</v>
      </c>
      <c r="K730" s="11">
        <v>9160</v>
      </c>
      <c r="L730" s="11">
        <v>12555</v>
      </c>
      <c r="M730" s="11">
        <v>11761</v>
      </c>
      <c r="N730" s="11">
        <v>13709</v>
      </c>
      <c r="O730" s="11">
        <v>9212</v>
      </c>
      <c r="P730" s="38">
        <f>IF(D730*E730*F730*G730*H730*I730*J730*K730*L730*M730*N730*O730&gt;0,SUM(D730:O730),0)</f>
        <v>182456</v>
      </c>
      <c r="Q730" s="38">
        <f>IF(D730*E730*F730&gt;0,SUM(D730:F730),0)</f>
        <v>42065</v>
      </c>
      <c r="R730" s="38">
        <f>IF(G730*H730*I730&gt;0,SUM(G730:I730),0)</f>
        <v>64372</v>
      </c>
      <c r="S730" s="38">
        <f>IF(J730*K730*L730&gt;0,SUM(J730:L730),0)</f>
        <v>41337</v>
      </c>
      <c r="T730" s="38">
        <f>IF(M730*N730*O730&gt;0,SUM(M730:O730),0)</f>
        <v>34682</v>
      </c>
    </row>
    <row r="731" spans="1:20" s="21" customFormat="1" ht="15" customHeight="1" x14ac:dyDescent="0.15">
      <c r="A731" s="64"/>
      <c r="B731" s="124"/>
      <c r="C731" s="33" t="s">
        <v>30</v>
      </c>
      <c r="D731" s="39">
        <v>12869</v>
      </c>
      <c r="E731" s="39">
        <v>14609</v>
      </c>
      <c r="F731" s="11">
        <v>15987</v>
      </c>
      <c r="G731" s="11">
        <v>18852</v>
      </c>
      <c r="H731" s="11">
        <v>21318</v>
      </c>
      <c r="I731" s="41">
        <v>18108</v>
      </c>
      <c r="J731" s="11">
        <v>18146</v>
      </c>
      <c r="K731" s="11">
        <v>9230</v>
      </c>
      <c r="L731" s="11">
        <v>7369</v>
      </c>
      <c r="M731" s="11">
        <v>11546</v>
      </c>
      <c r="N731" s="11">
        <v>10720</v>
      </c>
      <c r="O731" s="11">
        <v>10049</v>
      </c>
      <c r="P731" s="38">
        <f>IF(D731*E731*F731*G731*H731*I731*J731*K731*L731*M731*N731*O731&gt;0,SUM(D731:O731),0)</f>
        <v>168803</v>
      </c>
      <c r="Q731" s="38">
        <f>IF(D731*E731*F731&gt;0,SUM(D731:F731),0)</f>
        <v>43465</v>
      </c>
      <c r="R731" s="38">
        <f>IF(G731*H731*I731&gt;0,SUM(G731:I731),0)</f>
        <v>58278</v>
      </c>
      <c r="S731" s="38">
        <f>IF(J731*K731*L731&gt;0,SUM(J731:L731),0)</f>
        <v>34745</v>
      </c>
      <c r="T731" s="38">
        <f>IF(M731*N731*O731&gt;0,SUM(M731:O731),0)</f>
        <v>32315</v>
      </c>
    </row>
    <row r="732" spans="1:20" s="21" customFormat="1" ht="15" customHeight="1" x14ac:dyDescent="0.15">
      <c r="A732" s="64"/>
      <c r="B732" s="124"/>
      <c r="C732" s="33" t="s">
        <v>31</v>
      </c>
      <c r="D732" s="11">
        <v>10450</v>
      </c>
      <c r="E732" s="11">
        <v>13100</v>
      </c>
      <c r="F732" s="11">
        <v>14151</v>
      </c>
      <c r="G732" s="11">
        <v>16246</v>
      </c>
      <c r="H732" s="11">
        <v>20514</v>
      </c>
      <c r="I732" s="11">
        <v>17312</v>
      </c>
      <c r="J732" s="11">
        <v>16891</v>
      </c>
      <c r="K732" s="11">
        <v>8439</v>
      </c>
      <c r="L732" s="11">
        <v>6532</v>
      </c>
      <c r="M732" s="11">
        <v>9343</v>
      </c>
      <c r="N732" s="11">
        <v>9573</v>
      </c>
      <c r="O732" s="11">
        <v>7663</v>
      </c>
      <c r="P732" s="38">
        <f>IF(D732*E732*F732*G732*H732*I732*J732*K732*L732*M732*N732*O732&gt;0,SUM(D732:O732),0)</f>
        <v>150214</v>
      </c>
      <c r="Q732" s="38">
        <f>IF(D732*E732*F732&gt;0,SUM(D732:F732),0)</f>
        <v>37701</v>
      </c>
      <c r="R732" s="38">
        <f>IF(G732*H732*I732&gt;0,SUM(G732:I732),0)</f>
        <v>54072</v>
      </c>
      <c r="S732" s="38">
        <f>IF(J732*K732*L732&gt;0,SUM(J732:L732),0)</f>
        <v>31862</v>
      </c>
      <c r="T732" s="38">
        <f>IF(M732*N732*O732&gt;0,SUM(M732:O732),0)</f>
        <v>26579</v>
      </c>
    </row>
    <row r="733" spans="1:20" s="21" customFormat="1" ht="15" customHeight="1" x14ac:dyDescent="0.15">
      <c r="A733" s="64"/>
      <c r="B733" s="124"/>
      <c r="C733" s="33" t="s">
        <v>34</v>
      </c>
      <c r="D733" s="11">
        <v>7544</v>
      </c>
      <c r="E733" s="11">
        <v>10376</v>
      </c>
      <c r="F733" s="11">
        <v>13036</v>
      </c>
      <c r="G733" s="11">
        <v>15199</v>
      </c>
      <c r="H733" s="11">
        <v>17411</v>
      </c>
      <c r="I733" s="11">
        <v>15106</v>
      </c>
      <c r="J733" s="11">
        <v>11721</v>
      </c>
      <c r="K733" s="11">
        <v>7235</v>
      </c>
      <c r="L733" s="11">
        <v>5872</v>
      </c>
      <c r="M733" s="11">
        <v>8077</v>
      </c>
      <c r="N733" s="11">
        <v>7420</v>
      </c>
      <c r="O733" s="11">
        <v>6083</v>
      </c>
      <c r="P733" s="38">
        <f>IF(D733*E733*F733*G733*H733*I733*J733*K733*L733*M733*N733*O733&gt;0,SUM(D733:O733),0)</f>
        <v>125080</v>
      </c>
      <c r="Q733" s="38">
        <f>IF(D733*E733*F733&gt;0,SUM(D733:F733),0)</f>
        <v>30956</v>
      </c>
      <c r="R733" s="38">
        <f>IF(G733*H733*I733&gt;0,SUM(G733:I733),0)</f>
        <v>47716</v>
      </c>
      <c r="S733" s="38">
        <f>IF(J733*K733*L733&gt;0,SUM(J733:L733),0)</f>
        <v>24828</v>
      </c>
      <c r="T733" s="38">
        <f>IF(M733*N733*O733&gt;0,SUM(M733:O733),0)</f>
        <v>21580</v>
      </c>
    </row>
    <row r="734" spans="1:20" s="21" customFormat="1" ht="15" customHeight="1" x14ac:dyDescent="0.15">
      <c r="A734" s="64"/>
      <c r="B734" s="124"/>
      <c r="C734" s="83" t="s">
        <v>35</v>
      </c>
      <c r="D734" s="40">
        <v>7377</v>
      </c>
      <c r="E734" s="40">
        <v>9929</v>
      </c>
      <c r="F734" s="40">
        <v>11058</v>
      </c>
      <c r="G734" s="40">
        <v>11885</v>
      </c>
      <c r="H734" s="40">
        <v>15562</v>
      </c>
      <c r="I734" s="40">
        <v>10551</v>
      </c>
      <c r="J734" s="40">
        <v>10275</v>
      </c>
      <c r="K734" s="40">
        <v>5603</v>
      </c>
      <c r="L734" s="40">
        <v>4396</v>
      </c>
      <c r="M734" s="40">
        <v>7273</v>
      </c>
      <c r="N734" s="40">
        <v>7830</v>
      </c>
      <c r="O734" s="40">
        <v>6372</v>
      </c>
      <c r="P734" s="38">
        <f>IF(D734*E734*F734*G734*H734*I734*J734*K734*L734*M734*N734*O734&gt;0,SUM(D734:O734),0)</f>
        <v>108111</v>
      </c>
      <c r="Q734" s="38">
        <f>IF(D734*E734*F734&gt;0,SUM(D734:F734),0)</f>
        <v>28364</v>
      </c>
      <c r="R734" s="38">
        <f>IF(G734*H734*I734&gt;0,SUM(G734:I734),0)</f>
        <v>37998</v>
      </c>
      <c r="S734" s="38">
        <f>IF(J734*K734*L734&gt;0,SUM(J734:L734),0)</f>
        <v>20274</v>
      </c>
      <c r="T734" s="38">
        <f>IF(M734*N734*O734&gt;0,SUM(M734:O734),0)</f>
        <v>21475</v>
      </c>
    </row>
    <row r="735" spans="1:20" s="21" customFormat="1" ht="15" customHeight="1" x14ac:dyDescent="0.15">
      <c r="A735" s="64"/>
      <c r="B735" s="124"/>
      <c r="C735" s="33" t="s">
        <v>36</v>
      </c>
      <c r="D735" s="40">
        <v>7199</v>
      </c>
      <c r="E735" s="40">
        <v>9275</v>
      </c>
      <c r="F735" s="40">
        <v>9848</v>
      </c>
      <c r="G735" s="40">
        <v>12096</v>
      </c>
      <c r="H735" s="40">
        <v>15256</v>
      </c>
      <c r="I735" s="40">
        <v>10293</v>
      </c>
      <c r="J735" s="40">
        <v>8869</v>
      </c>
      <c r="K735" s="40">
        <v>5528</v>
      </c>
      <c r="L735" s="40">
        <v>4742</v>
      </c>
      <c r="M735" s="40">
        <v>7120</v>
      </c>
      <c r="N735" s="40">
        <v>7367</v>
      </c>
      <c r="O735" s="40">
        <v>5416</v>
      </c>
      <c r="P735" s="38">
        <f t="shared" ref="P735:P737" si="1041">IF(D735*E735*F735*G735*H735*I735*J735*K735*L735*M735*N735*O735&gt;0,SUM(D735:O735),0)</f>
        <v>103009</v>
      </c>
      <c r="Q735" s="38">
        <f t="shared" ref="Q735:Q737" si="1042">IF(D735*E735*F735&gt;0,SUM(D735:F735),0)</f>
        <v>26322</v>
      </c>
      <c r="R735" s="38">
        <f t="shared" ref="R735:R737" si="1043">IF(G735*H735*I735&gt;0,SUM(G735:I735),0)</f>
        <v>37645</v>
      </c>
      <c r="S735" s="38">
        <f t="shared" ref="S735:S737" si="1044">IF(J735*K735*L735&gt;0,SUM(J735:L735),0)</f>
        <v>19139</v>
      </c>
      <c r="T735" s="38">
        <f t="shared" ref="T735:T737" si="1045">IF(M735*N735*O735&gt;0,SUM(M735:O735),0)</f>
        <v>19903</v>
      </c>
    </row>
    <row r="736" spans="1:20" s="21" customFormat="1" ht="15" customHeight="1" x14ac:dyDescent="0.15">
      <c r="A736" s="64"/>
      <c r="B736" s="124"/>
      <c r="C736" s="33" t="s">
        <v>37</v>
      </c>
      <c r="D736" s="40">
        <v>6954</v>
      </c>
      <c r="E736" s="40">
        <v>8739</v>
      </c>
      <c r="F736" s="40">
        <v>9129</v>
      </c>
      <c r="G736" s="73">
        <v>11792</v>
      </c>
      <c r="H736" s="40">
        <v>14773</v>
      </c>
      <c r="I736" s="40">
        <v>8130</v>
      </c>
      <c r="J736" s="40">
        <v>9209</v>
      </c>
      <c r="K736" s="40">
        <v>5574</v>
      </c>
      <c r="L736" s="40">
        <v>5113</v>
      </c>
      <c r="M736" s="40">
        <v>7836</v>
      </c>
      <c r="N736" s="40">
        <v>7754</v>
      </c>
      <c r="O736" s="40">
        <v>7228</v>
      </c>
      <c r="P736" s="38">
        <f t="shared" si="1041"/>
        <v>102231</v>
      </c>
      <c r="Q736" s="38">
        <f t="shared" si="1042"/>
        <v>24822</v>
      </c>
      <c r="R736" s="38">
        <f t="shared" si="1043"/>
        <v>34695</v>
      </c>
      <c r="S736" s="38">
        <f t="shared" si="1044"/>
        <v>19896</v>
      </c>
      <c r="T736" s="38">
        <f t="shared" si="1045"/>
        <v>22818</v>
      </c>
    </row>
    <row r="737" spans="1:20" s="21" customFormat="1" ht="15" customHeight="1" x14ac:dyDescent="0.15">
      <c r="A737" s="64"/>
      <c r="B737" s="124"/>
      <c r="C737" s="83" t="s">
        <v>38</v>
      </c>
      <c r="D737" s="40">
        <v>7460</v>
      </c>
      <c r="E737" s="40">
        <v>9258</v>
      </c>
      <c r="F737" s="40">
        <v>9172</v>
      </c>
      <c r="G737" s="73">
        <v>10664</v>
      </c>
      <c r="H737" s="40">
        <v>13383</v>
      </c>
      <c r="I737" s="40">
        <v>9198</v>
      </c>
      <c r="J737" s="40">
        <v>8489</v>
      </c>
      <c r="K737" s="40">
        <v>4921</v>
      </c>
      <c r="L737" s="40">
        <v>4192</v>
      </c>
      <c r="M737" s="40">
        <v>6473</v>
      </c>
      <c r="N737" s="40">
        <v>6070</v>
      </c>
      <c r="O737" s="40">
        <v>2808</v>
      </c>
      <c r="P737" s="38">
        <f t="shared" si="1041"/>
        <v>92088</v>
      </c>
      <c r="Q737" s="38">
        <f t="shared" si="1042"/>
        <v>25890</v>
      </c>
      <c r="R737" s="38">
        <f t="shared" si="1043"/>
        <v>33245</v>
      </c>
      <c r="S737" s="38">
        <f t="shared" si="1044"/>
        <v>17602</v>
      </c>
      <c r="T737" s="38">
        <f t="shared" si="1045"/>
        <v>15351</v>
      </c>
    </row>
    <row r="738" spans="1:20" s="21" customFormat="1" ht="15" customHeight="1" x14ac:dyDescent="0.15">
      <c r="A738" s="64"/>
      <c r="B738" s="124"/>
      <c r="C738" s="83" t="s">
        <v>39</v>
      </c>
      <c r="D738" s="80">
        <v>1877</v>
      </c>
      <c r="E738" s="73">
        <v>632</v>
      </c>
      <c r="F738" s="73">
        <v>2562</v>
      </c>
      <c r="G738" s="73">
        <v>4506</v>
      </c>
      <c r="H738" s="73">
        <v>6530</v>
      </c>
      <c r="I738" s="73">
        <v>5953</v>
      </c>
      <c r="J738" s="73">
        <v>6144</v>
      </c>
      <c r="K738" s="73">
        <v>3367</v>
      </c>
      <c r="L738" s="73">
        <v>2584</v>
      </c>
      <c r="M738" s="73">
        <v>1879</v>
      </c>
      <c r="N738" s="40">
        <v>2081</v>
      </c>
      <c r="O738" s="40">
        <v>3034</v>
      </c>
      <c r="P738" s="38">
        <f t="shared" ref="P738:P740" si="1046">IF(D738*E738*F738*G738*H738*I738*J738*K738*L738*M738*N738*O738&gt;0,SUM(D738:O738),0)</f>
        <v>41149</v>
      </c>
      <c r="Q738" s="38">
        <f t="shared" ref="Q738" si="1047">IF(D738*E738*F738&gt;0,SUM(D738:F738),0)</f>
        <v>5071</v>
      </c>
      <c r="R738" s="38">
        <f t="shared" ref="R738" si="1048">IF(G738*H738*I738&gt;0,SUM(G738:I738),0)</f>
        <v>16989</v>
      </c>
      <c r="S738" s="38">
        <f t="shared" ref="S738" si="1049">IF(J738*K738*L738&gt;0,SUM(J738:L738),0)</f>
        <v>12095</v>
      </c>
      <c r="T738" s="38">
        <f t="shared" ref="T738" si="1050">IF(M738*N738*O738&gt;0,SUM(M738:O738),0)</f>
        <v>6994</v>
      </c>
    </row>
    <row r="739" spans="1:20" s="21" customFormat="1" ht="15" customHeight="1" x14ac:dyDescent="0.15">
      <c r="A739" s="64"/>
      <c r="B739" s="124"/>
      <c r="C739" s="83" t="s">
        <v>42</v>
      </c>
      <c r="D739" s="80">
        <v>4427</v>
      </c>
      <c r="E739" s="73">
        <v>2799</v>
      </c>
      <c r="F739" s="73">
        <v>2685</v>
      </c>
      <c r="G739" s="73">
        <v>5843</v>
      </c>
      <c r="H739" s="73">
        <v>6579</v>
      </c>
      <c r="I739" s="73">
        <v>4235</v>
      </c>
      <c r="J739" s="73">
        <v>6451</v>
      </c>
      <c r="K739" s="73">
        <v>7083</v>
      </c>
      <c r="L739" s="73">
        <v>4919</v>
      </c>
      <c r="M739" s="73">
        <v>4179</v>
      </c>
      <c r="N739" s="40">
        <v>3141</v>
      </c>
      <c r="O739" s="40">
        <v>3282</v>
      </c>
      <c r="P739" s="38">
        <f t="shared" si="1046"/>
        <v>55623</v>
      </c>
      <c r="Q739" s="38">
        <f>IF(D739*E739*F739&gt;0,SUM(D739:F739),0)</f>
        <v>9911</v>
      </c>
      <c r="R739" s="38">
        <f>IF(G739*H739*I739&gt;0,SUM(G739:I739),0)</f>
        <v>16657</v>
      </c>
      <c r="S739" s="38">
        <f>IF(J739*K739*L739&gt;0,SUM(J739:L739),0)</f>
        <v>18453</v>
      </c>
      <c r="T739" s="38">
        <f>IF(K739*L739*M739&gt;0,SUM(K739:M739),0)</f>
        <v>16181</v>
      </c>
    </row>
    <row r="740" spans="1:20" s="21" customFormat="1" ht="15" customHeight="1" x14ac:dyDescent="0.15">
      <c r="A740" s="64"/>
      <c r="B740" s="124"/>
      <c r="C740" s="83" t="s">
        <v>90</v>
      </c>
      <c r="D740" s="118">
        <v>3553</v>
      </c>
      <c r="E740" s="113">
        <v>4789</v>
      </c>
      <c r="F740" s="113">
        <v>5745</v>
      </c>
      <c r="G740" s="113">
        <v>6334</v>
      </c>
      <c r="H740" s="113">
        <v>7673</v>
      </c>
      <c r="I740" s="113">
        <v>6298</v>
      </c>
      <c r="J740" s="113">
        <v>5307</v>
      </c>
      <c r="K740" s="113">
        <v>4761</v>
      </c>
      <c r="L740" s="113">
        <v>3833</v>
      </c>
      <c r="M740" s="113">
        <v>3608</v>
      </c>
      <c r="N740" s="113">
        <v>5327</v>
      </c>
      <c r="O740" s="113">
        <v>4692</v>
      </c>
      <c r="P740" s="38">
        <f t="shared" si="1046"/>
        <v>61920</v>
      </c>
      <c r="Q740" s="38">
        <f t="shared" ref="Q740" si="1051">IF(D740*E740*F740&gt;0,SUM(D740:F740),0)</f>
        <v>14087</v>
      </c>
      <c r="R740" s="38">
        <f>IF(G740*H740*I740&gt;0,SUM(G740:I740),0)</f>
        <v>20305</v>
      </c>
      <c r="S740" s="38">
        <f>IF(J740*K740*L740&gt;0,SUM(J740:L740),0)</f>
        <v>13901</v>
      </c>
      <c r="T740" s="38">
        <f>IF(M740*N740*O740&gt;0,SUM(M740:O740),0)</f>
        <v>13627</v>
      </c>
    </row>
    <row r="741" spans="1:20" s="21" customFormat="1" ht="15" customHeight="1" x14ac:dyDescent="0.15">
      <c r="A741" s="64"/>
      <c r="B741" s="124"/>
      <c r="C741" s="83" t="s">
        <v>93</v>
      </c>
      <c r="D741" s="12">
        <f>IF(D740&gt;0,D740/D739," ")</f>
        <v>0.80257510729613735</v>
      </c>
      <c r="E741" s="12">
        <f t="shared" ref="E741:O741" si="1052">IF(E740&gt;0,E740/E739," ")</f>
        <v>1.7109682029296178</v>
      </c>
      <c r="F741" s="12">
        <f t="shared" si="1052"/>
        <v>2.1396648044692737</v>
      </c>
      <c r="G741" s="12">
        <f t="shared" si="1052"/>
        <v>1.0840321752524389</v>
      </c>
      <c r="H741" s="12">
        <f t="shared" si="1052"/>
        <v>1.1662866697066423</v>
      </c>
      <c r="I741" s="12">
        <f t="shared" si="1052"/>
        <v>1.4871310507674145</v>
      </c>
      <c r="J741" s="12">
        <f t="shared" si="1052"/>
        <v>0.82266315299953496</v>
      </c>
      <c r="K741" s="12">
        <f t="shared" si="1052"/>
        <v>0.67217280813214741</v>
      </c>
      <c r="L741" s="12">
        <f t="shared" si="1052"/>
        <v>0.77922341939418582</v>
      </c>
      <c r="M741" s="12">
        <f t="shared" si="1052"/>
        <v>0.86336444125388845</v>
      </c>
      <c r="N741" s="12">
        <f t="shared" si="1052"/>
        <v>1.6959567016873607</v>
      </c>
      <c r="O741" s="12">
        <f t="shared" si="1052"/>
        <v>1.4296160877513711</v>
      </c>
      <c r="P741" s="12">
        <f t="shared" ref="P741" si="1053">IF(P740&gt;0,P740/P739," ")</f>
        <v>1.11320856480233</v>
      </c>
      <c r="Q741" s="12">
        <f>IF(Q740&gt;0,Q740/Q739," ")</f>
        <v>1.4213500151346987</v>
      </c>
      <c r="R741" s="12">
        <f t="shared" ref="R741:T741" si="1054">IF(R740&gt;0,R740/R739," ")</f>
        <v>1.219007024073963</v>
      </c>
      <c r="S741" s="12">
        <f t="shared" si="1054"/>
        <v>0.75331924348344448</v>
      </c>
      <c r="T741" s="12">
        <f t="shared" si="1054"/>
        <v>0.84216055867993322</v>
      </c>
    </row>
    <row r="742" spans="1:20" s="21" customFormat="1" ht="15" customHeight="1" x14ac:dyDescent="0.15">
      <c r="A742" s="64"/>
      <c r="B742" s="124"/>
      <c r="C742" s="83" t="s">
        <v>96</v>
      </c>
      <c r="D742" s="12">
        <f>IF(D740&gt;0,D740/D738," ")</f>
        <v>1.8929142248268513</v>
      </c>
      <c r="E742" s="12">
        <f t="shared" ref="E742:O742" si="1055">IF(E740&gt;0,E740/E738," ")</f>
        <v>7.5775316455696204</v>
      </c>
      <c r="F742" s="12">
        <f t="shared" si="1055"/>
        <v>2.2423887587822016</v>
      </c>
      <c r="G742" s="12">
        <f t="shared" si="1055"/>
        <v>1.4056813138038171</v>
      </c>
      <c r="H742" s="12">
        <f t="shared" si="1055"/>
        <v>1.1750382848392036</v>
      </c>
      <c r="I742" s="12">
        <f t="shared" si="1055"/>
        <v>1.0579539727868301</v>
      </c>
      <c r="J742" s="12">
        <f t="shared" si="1055"/>
        <v>0.86376953125</v>
      </c>
      <c r="K742" s="12">
        <f t="shared" si="1055"/>
        <v>1.414018414018414</v>
      </c>
      <c r="L742" s="12">
        <f t="shared" si="1055"/>
        <v>1.4833591331269349</v>
      </c>
      <c r="M742" s="12">
        <f t="shared" si="1055"/>
        <v>1.9201703033528472</v>
      </c>
      <c r="N742" s="12">
        <f t="shared" si="1055"/>
        <v>2.5598270062469966</v>
      </c>
      <c r="O742" s="12">
        <f t="shared" si="1055"/>
        <v>1.5464733025708635</v>
      </c>
      <c r="P742" s="12">
        <f t="shared" ref="P742" si="1056">IF(P740&gt;0,P740/P738," ")</f>
        <v>1.5047753286835646</v>
      </c>
      <c r="Q742" s="12">
        <f>IF(Q740&gt;0,Q740/Q738," ")</f>
        <v>2.7779530664563201</v>
      </c>
      <c r="R742" s="12">
        <f t="shared" ref="R742:S742" si="1057">IF(R740&gt;0,R740/R738," ")</f>
        <v>1.1951851197833891</v>
      </c>
      <c r="S742" s="12">
        <f t="shared" si="1057"/>
        <v>1.1493178999586606</v>
      </c>
      <c r="T742" s="12">
        <f>IF(T740&gt;0,T740/T738," ")</f>
        <v>1.9483843294252217</v>
      </c>
    </row>
    <row r="743" spans="1:20" s="21" customFormat="1" ht="15" customHeight="1" x14ac:dyDescent="0.15">
      <c r="A743" s="64"/>
      <c r="B743" s="124"/>
      <c r="C743" s="60" t="s">
        <v>98</v>
      </c>
      <c r="D743" s="12">
        <f>IF(D740&gt;0,D740/D737," ")</f>
        <v>0.47627345844504021</v>
      </c>
      <c r="E743" s="12">
        <f t="shared" ref="E743:O743" si="1058">IF(E740&gt;0,E740/E737," ")</f>
        <v>0.51728235039965431</v>
      </c>
      <c r="F743" s="12">
        <f t="shared" si="1058"/>
        <v>0.62636284343654602</v>
      </c>
      <c r="G743" s="12">
        <f t="shared" si="1058"/>
        <v>0.59396099024756188</v>
      </c>
      <c r="H743" s="12">
        <f t="shared" si="1058"/>
        <v>0.57333931106627811</v>
      </c>
      <c r="I743" s="12">
        <f t="shared" si="1058"/>
        <v>0.68471406827571213</v>
      </c>
      <c r="J743" s="12">
        <f t="shared" si="1058"/>
        <v>0.62516197431970788</v>
      </c>
      <c r="K743" s="12">
        <f t="shared" si="1058"/>
        <v>0.96748628327575692</v>
      </c>
      <c r="L743" s="12">
        <f t="shared" si="1058"/>
        <v>0.91436068702290074</v>
      </c>
      <c r="M743" s="12">
        <f t="shared" si="1058"/>
        <v>0.55739224470879034</v>
      </c>
      <c r="N743" s="12">
        <f t="shared" si="1058"/>
        <v>0.87759472817133444</v>
      </c>
      <c r="O743" s="12">
        <f t="shared" si="1058"/>
        <v>1.670940170940171</v>
      </c>
      <c r="P743" s="12">
        <f t="shared" ref="P743" si="1059">IF(P740&gt;0,P740/P737," ")</f>
        <v>0.67240031274433154</v>
      </c>
      <c r="Q743" s="12">
        <f>IF(Q740&gt;0,Q740/Q737," ")</f>
        <v>0.54410969486288141</v>
      </c>
      <c r="R743" s="12">
        <f t="shared" ref="R743" si="1060">IF(R740&gt;0,R740/R737," ")</f>
        <v>0.61076853662204844</v>
      </c>
      <c r="S743" s="12">
        <f>IF(S740&gt;0,S740/S737," ")</f>
        <v>0.78973980229519369</v>
      </c>
      <c r="T743" s="12">
        <f t="shared" ref="T743" si="1061">IF(T740&gt;0,T740/T737," ")</f>
        <v>0.88769461272881245</v>
      </c>
    </row>
    <row r="744" spans="1:20" s="21" customFormat="1" ht="15" customHeight="1" x14ac:dyDescent="0.15">
      <c r="A744" s="64"/>
      <c r="B744" s="63"/>
      <c r="C744" s="59"/>
      <c r="D744" s="6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5" customHeight="1" x14ac:dyDescent="0.15">
      <c r="B745" s="124" t="s">
        <v>78</v>
      </c>
      <c r="C745" s="35" t="s">
        <v>0</v>
      </c>
      <c r="D745" s="26" t="s">
        <v>1</v>
      </c>
      <c r="E745" s="26" t="s">
        <v>2</v>
      </c>
      <c r="F745" s="26" t="s">
        <v>3</v>
      </c>
      <c r="G745" s="26" t="s">
        <v>4</v>
      </c>
      <c r="H745" s="26" t="s">
        <v>5</v>
      </c>
      <c r="I745" s="26" t="s">
        <v>6</v>
      </c>
      <c r="J745" s="26" t="s">
        <v>7</v>
      </c>
      <c r="K745" s="26" t="s">
        <v>8</v>
      </c>
      <c r="L745" s="26" t="s">
        <v>9</v>
      </c>
      <c r="M745" s="26" t="s">
        <v>10</v>
      </c>
      <c r="N745" s="26" t="s">
        <v>11</v>
      </c>
      <c r="O745" s="26" t="s">
        <v>12</v>
      </c>
      <c r="P745" s="26" t="s">
        <v>21</v>
      </c>
      <c r="Q745" s="26" t="s">
        <v>22</v>
      </c>
      <c r="R745" s="26" t="s">
        <v>23</v>
      </c>
      <c r="S745" s="26" t="s">
        <v>24</v>
      </c>
      <c r="T745" s="26" t="s">
        <v>25</v>
      </c>
    </row>
    <row r="746" spans="1:20" ht="15" customHeight="1" x14ac:dyDescent="0.15">
      <c r="B746" s="124"/>
      <c r="C746" s="34" t="s">
        <v>27</v>
      </c>
      <c r="D746" s="27">
        <v>33570</v>
      </c>
      <c r="E746" s="27">
        <v>56929</v>
      </c>
      <c r="F746" s="27">
        <v>55682</v>
      </c>
      <c r="G746" s="27">
        <v>57978</v>
      </c>
      <c r="H746" s="27">
        <v>76786</v>
      </c>
      <c r="I746" s="27">
        <v>71403</v>
      </c>
      <c r="J746" s="27">
        <v>76048</v>
      </c>
      <c r="K746" s="27">
        <v>47008</v>
      </c>
      <c r="L746" s="27">
        <v>27752</v>
      </c>
      <c r="M746" s="27">
        <v>49310</v>
      </c>
      <c r="N746" s="27">
        <v>62403</v>
      </c>
      <c r="O746" s="27">
        <v>55288</v>
      </c>
      <c r="P746" s="10">
        <f>SUM(D746:O746)</f>
        <v>670157</v>
      </c>
      <c r="Q746" s="10">
        <f>SUM(D746:F746)</f>
        <v>146181</v>
      </c>
      <c r="R746" s="10">
        <f>SUM(G746:I746)</f>
        <v>206167</v>
      </c>
      <c r="S746" s="10">
        <f>SUM(J746:L746)</f>
        <v>150808</v>
      </c>
      <c r="T746" s="10">
        <f>SUM(M746:O746)</f>
        <v>167001</v>
      </c>
    </row>
    <row r="747" spans="1:20" s="21" customFormat="1" ht="15" customHeight="1" x14ac:dyDescent="0.15">
      <c r="A747" s="64"/>
      <c r="B747" s="124"/>
      <c r="C747" s="35" t="s">
        <v>13</v>
      </c>
      <c r="D747" s="27">
        <v>38142</v>
      </c>
      <c r="E747" s="27">
        <v>48557</v>
      </c>
      <c r="F747" s="27">
        <v>49782</v>
      </c>
      <c r="G747" s="27">
        <v>56039</v>
      </c>
      <c r="H747" s="27">
        <v>70093</v>
      </c>
      <c r="I747" s="27">
        <v>67249</v>
      </c>
      <c r="J747" s="27">
        <v>62403</v>
      </c>
      <c r="K747" s="27">
        <v>37529</v>
      </c>
      <c r="L747" s="27">
        <v>30523</v>
      </c>
      <c r="M747" s="27">
        <v>45995</v>
      </c>
      <c r="N747" s="27">
        <v>65554</v>
      </c>
      <c r="O747" s="27">
        <v>53128</v>
      </c>
      <c r="P747" s="10">
        <f>SUM(D747:O747)</f>
        <v>624994</v>
      </c>
      <c r="Q747" s="10">
        <f>SUM(D747:F747)</f>
        <v>136481</v>
      </c>
      <c r="R747" s="10">
        <f>SUM(G747:I747)</f>
        <v>193381</v>
      </c>
      <c r="S747" s="10">
        <f>SUM(J747:L747)</f>
        <v>130455</v>
      </c>
      <c r="T747" s="10">
        <f>SUM(M747:O747)</f>
        <v>164677</v>
      </c>
    </row>
    <row r="748" spans="1:20" s="21" customFormat="1" ht="15" customHeight="1" x14ac:dyDescent="0.15">
      <c r="A748" s="64"/>
      <c r="B748" s="124"/>
      <c r="C748" s="35" t="s">
        <v>26</v>
      </c>
      <c r="D748" s="28">
        <v>28073</v>
      </c>
      <c r="E748" s="28">
        <v>43382</v>
      </c>
      <c r="F748" s="28">
        <v>45398</v>
      </c>
      <c r="G748" s="28">
        <v>51720</v>
      </c>
      <c r="H748" s="37">
        <v>61686</v>
      </c>
      <c r="I748" s="28">
        <v>56305</v>
      </c>
      <c r="J748" s="28">
        <v>57197</v>
      </c>
      <c r="K748" s="28">
        <v>34151</v>
      </c>
      <c r="L748" s="28">
        <v>26553</v>
      </c>
      <c r="M748" s="28">
        <v>43488</v>
      </c>
      <c r="N748" s="28">
        <v>57885</v>
      </c>
      <c r="O748" s="28">
        <v>40304</v>
      </c>
      <c r="P748" s="10">
        <f>SUM(D748:O748)</f>
        <v>546142</v>
      </c>
      <c r="Q748" s="10">
        <f>SUM(D748:F748)</f>
        <v>116853</v>
      </c>
      <c r="R748" s="10">
        <f>SUM(G748:I748)</f>
        <v>169711</v>
      </c>
      <c r="S748" s="10">
        <f>SUM(J748:L748)</f>
        <v>117901</v>
      </c>
      <c r="T748" s="10">
        <f>SUM(M748:O748)</f>
        <v>141677</v>
      </c>
    </row>
    <row r="749" spans="1:20" s="21" customFormat="1" ht="15" customHeight="1" x14ac:dyDescent="0.2">
      <c r="A749" s="65" t="s">
        <v>32</v>
      </c>
      <c r="B749" s="124"/>
      <c r="C749" s="35" t="s">
        <v>28</v>
      </c>
      <c r="D749" s="28">
        <v>21088</v>
      </c>
      <c r="E749" s="28">
        <v>38133</v>
      </c>
      <c r="F749" s="28">
        <v>36118</v>
      </c>
      <c r="G749" s="28">
        <v>40425</v>
      </c>
      <c r="H749" s="37">
        <v>52412</v>
      </c>
      <c r="I749" s="28">
        <v>50126</v>
      </c>
      <c r="J749" s="28">
        <v>48684</v>
      </c>
      <c r="K749" s="28">
        <v>30000</v>
      </c>
      <c r="L749" s="28">
        <v>23978</v>
      </c>
      <c r="M749" s="28">
        <v>42665</v>
      </c>
      <c r="N749" s="28">
        <v>47466</v>
      </c>
      <c r="O749" s="28">
        <v>38129</v>
      </c>
      <c r="P749" s="10">
        <f>SUM(D749:O749)</f>
        <v>469224</v>
      </c>
      <c r="Q749" s="10">
        <f>SUM(D749:F749)</f>
        <v>95339</v>
      </c>
      <c r="R749" s="10">
        <f>SUM(G749:I749)</f>
        <v>142963</v>
      </c>
      <c r="S749" s="10">
        <f>SUM(J749:L749)</f>
        <v>102662</v>
      </c>
      <c r="T749" s="10">
        <f>SUM(M749:O749)</f>
        <v>128260</v>
      </c>
    </row>
    <row r="750" spans="1:20" s="21" customFormat="1" ht="15" customHeight="1" x14ac:dyDescent="0.15">
      <c r="A750" s="64"/>
      <c r="B750" s="124"/>
      <c r="C750" s="33" t="s">
        <v>29</v>
      </c>
      <c r="D750" s="39">
        <v>23084</v>
      </c>
      <c r="E750" s="39">
        <v>39512</v>
      </c>
      <c r="F750" s="11">
        <v>48939</v>
      </c>
      <c r="G750" s="11">
        <v>51258</v>
      </c>
      <c r="H750" s="11">
        <v>61639</v>
      </c>
      <c r="I750" s="56">
        <v>56625</v>
      </c>
      <c r="J750" s="11">
        <v>64665</v>
      </c>
      <c r="K750" s="11">
        <v>35220</v>
      </c>
      <c r="L750" s="11">
        <v>25768</v>
      </c>
      <c r="M750" s="11">
        <v>44246</v>
      </c>
      <c r="N750" s="11">
        <v>53968</v>
      </c>
      <c r="O750" s="11">
        <v>44154</v>
      </c>
      <c r="P750" s="38">
        <f>IF(D750*E750*F750*G750*H750*I750*J750*K750*L750*M750*N750*O750&gt;0,SUM(D750:O750),0)</f>
        <v>549078</v>
      </c>
      <c r="Q750" s="38">
        <f>IF(D750*E750*F750&gt;0,SUM(D750:F750),0)</f>
        <v>111535</v>
      </c>
      <c r="R750" s="38">
        <f>IF(G750*H750*I750&gt;0,SUM(G750:I750),0)</f>
        <v>169522</v>
      </c>
      <c r="S750" s="38">
        <f>IF(J750*K750*L750&gt;0,SUM(J750:L750),0)</f>
        <v>125653</v>
      </c>
      <c r="T750" s="38">
        <f>IF(M750*N750*O750&gt;0,SUM(M750:O750),0)</f>
        <v>142368</v>
      </c>
    </row>
    <row r="751" spans="1:20" s="21" customFormat="1" ht="15" customHeight="1" x14ac:dyDescent="0.15">
      <c r="A751" s="64"/>
      <c r="B751" s="124"/>
      <c r="C751" s="33" t="s">
        <v>30</v>
      </c>
      <c r="D751" s="39">
        <v>25394</v>
      </c>
      <c r="E751" s="39">
        <v>42041</v>
      </c>
      <c r="F751" s="11">
        <v>47831</v>
      </c>
      <c r="G751" s="11">
        <v>47670</v>
      </c>
      <c r="H751" s="11">
        <v>60221</v>
      </c>
      <c r="I751" s="41">
        <v>52973</v>
      </c>
      <c r="J751" s="11">
        <v>59389</v>
      </c>
      <c r="K751" s="11">
        <v>36737</v>
      </c>
      <c r="L751" s="11">
        <v>29130</v>
      </c>
      <c r="M751" s="11">
        <v>49849</v>
      </c>
      <c r="N751" s="11">
        <v>55312</v>
      </c>
      <c r="O751" s="11">
        <v>43315</v>
      </c>
      <c r="P751" s="38">
        <f>IF(D751*E751*F751*G751*H751*I751*J751*K751*L751*M751*N751*O751&gt;0,SUM(D751:O751),0)</f>
        <v>549862</v>
      </c>
      <c r="Q751" s="38">
        <f>IF(D751*E751*F751&gt;0,SUM(D751:F751),0)</f>
        <v>115266</v>
      </c>
      <c r="R751" s="38">
        <f>IF(G751*H751*I751&gt;0,SUM(G751:I751),0)</f>
        <v>160864</v>
      </c>
      <c r="S751" s="38">
        <f>IF(J751*K751*L751&gt;0,SUM(J751:L751),0)</f>
        <v>125256</v>
      </c>
      <c r="T751" s="38">
        <f>IF(M751*N751*O751&gt;0,SUM(M751:O751),0)</f>
        <v>148476</v>
      </c>
    </row>
    <row r="752" spans="1:20" s="21" customFormat="1" ht="15" customHeight="1" x14ac:dyDescent="0.15">
      <c r="A752" s="64"/>
      <c r="B752" s="124"/>
      <c r="C752" s="33" t="s">
        <v>31</v>
      </c>
      <c r="D752" s="11">
        <v>23856</v>
      </c>
      <c r="E752" s="11">
        <v>43322</v>
      </c>
      <c r="F752" s="11">
        <v>45856</v>
      </c>
      <c r="G752" s="11">
        <v>49109</v>
      </c>
      <c r="H752" s="11">
        <v>59458</v>
      </c>
      <c r="I752" s="11">
        <v>50508</v>
      </c>
      <c r="J752" s="11">
        <v>59692</v>
      </c>
      <c r="K752" s="11">
        <v>43625</v>
      </c>
      <c r="L752" s="11">
        <v>30849</v>
      </c>
      <c r="M752" s="11">
        <v>42359</v>
      </c>
      <c r="N752" s="11">
        <v>54897</v>
      </c>
      <c r="O752" s="11">
        <v>47472</v>
      </c>
      <c r="P752" s="38">
        <f>IF(D752*E752*F752*G752*H752*I752*J752*K752*L752*M752*N752*O752&gt;0,SUM(D752:O752),0)</f>
        <v>551003</v>
      </c>
      <c r="Q752" s="38">
        <f>IF(D752*E752*F752&gt;0,SUM(D752:F752),0)</f>
        <v>113034</v>
      </c>
      <c r="R752" s="38">
        <f>IF(G752*H752*I752&gt;0,SUM(G752:I752),0)</f>
        <v>159075</v>
      </c>
      <c r="S752" s="38">
        <f>IF(J752*K752*L752&gt;0,SUM(J752:L752),0)</f>
        <v>134166</v>
      </c>
      <c r="T752" s="38">
        <f>IF(M752*N752*O752&gt;0,SUM(M752:O752),0)</f>
        <v>144728</v>
      </c>
    </row>
    <row r="753" spans="1:20" s="21" customFormat="1" ht="15" customHeight="1" x14ac:dyDescent="0.15">
      <c r="A753" s="64"/>
      <c r="B753" s="124"/>
      <c r="C753" s="33" t="s">
        <v>34</v>
      </c>
      <c r="D753" s="11">
        <v>33821</v>
      </c>
      <c r="E753" s="11">
        <v>47006</v>
      </c>
      <c r="F753" s="11">
        <v>44166</v>
      </c>
      <c r="G753" s="11">
        <v>49482</v>
      </c>
      <c r="H753" s="11">
        <v>58076</v>
      </c>
      <c r="I753" s="11">
        <v>48546</v>
      </c>
      <c r="J753" s="11">
        <v>55404</v>
      </c>
      <c r="K753" s="11">
        <v>45570</v>
      </c>
      <c r="L753" s="11">
        <v>36188</v>
      </c>
      <c r="M753" s="11">
        <v>46177</v>
      </c>
      <c r="N753" s="11">
        <v>56629</v>
      </c>
      <c r="O753" s="11">
        <v>45883</v>
      </c>
      <c r="P753" s="38">
        <f>IF(D753*E753*F753*G753*H753*I753*J753*K753*L753*M753*N753*O753&gt;0,SUM(D753:O753),0)</f>
        <v>566948</v>
      </c>
      <c r="Q753" s="38">
        <f>IF(D753*E753*F753&gt;0,SUM(D753:F753),0)</f>
        <v>124993</v>
      </c>
      <c r="R753" s="38">
        <f>IF(G753*H753*I753&gt;0,SUM(G753:I753),0)</f>
        <v>156104</v>
      </c>
      <c r="S753" s="38">
        <f>IF(J753*K753*L753&gt;0,SUM(J753:L753),0)</f>
        <v>137162</v>
      </c>
      <c r="T753" s="38">
        <f>IF(M753*N753*O753&gt;0,SUM(M753:O753),0)</f>
        <v>148689</v>
      </c>
    </row>
    <row r="754" spans="1:20" s="21" customFormat="1" ht="15" customHeight="1" x14ac:dyDescent="0.15">
      <c r="A754" s="64"/>
      <c r="B754" s="124"/>
      <c r="C754" s="83" t="s">
        <v>35</v>
      </c>
      <c r="D754" s="40">
        <v>36756</v>
      </c>
      <c r="E754" s="40">
        <v>52537</v>
      </c>
      <c r="F754" s="40">
        <v>41555</v>
      </c>
      <c r="G754" s="40">
        <v>49122</v>
      </c>
      <c r="H754" s="40">
        <v>58901</v>
      </c>
      <c r="I754" s="40">
        <v>45129</v>
      </c>
      <c r="J754" s="40">
        <v>53778</v>
      </c>
      <c r="K754" s="40">
        <v>45523</v>
      </c>
      <c r="L754" s="40">
        <v>34576</v>
      </c>
      <c r="M754" s="40">
        <v>46655</v>
      </c>
      <c r="N754" s="40">
        <v>53072</v>
      </c>
      <c r="O754" s="40">
        <v>41254</v>
      </c>
      <c r="P754" s="38">
        <f>IF(D754*E754*F754*G754*H754*I754*J754*K754*L754*M754*N754*O754&gt;0,SUM(D754:O754),0)</f>
        <v>558858</v>
      </c>
      <c r="Q754" s="38">
        <f>IF(D754*E754*F754&gt;0,SUM(D754:F754),0)</f>
        <v>130848</v>
      </c>
      <c r="R754" s="38">
        <f>IF(G754*H754*I754&gt;0,SUM(G754:I754),0)</f>
        <v>153152</v>
      </c>
      <c r="S754" s="38">
        <f>IF(J754*K754*L754&gt;0,SUM(J754:L754),0)</f>
        <v>133877</v>
      </c>
      <c r="T754" s="38">
        <f>IF(M754*N754*O754&gt;0,SUM(M754:O754),0)</f>
        <v>140981</v>
      </c>
    </row>
    <row r="755" spans="1:20" s="21" customFormat="1" ht="15" customHeight="1" x14ac:dyDescent="0.15">
      <c r="A755" s="64"/>
      <c r="B755" s="124"/>
      <c r="C755" s="33" t="s">
        <v>36</v>
      </c>
      <c r="D755" s="40">
        <v>36924</v>
      </c>
      <c r="E755" s="40">
        <v>53037</v>
      </c>
      <c r="F755" s="40">
        <v>43509</v>
      </c>
      <c r="G755" s="40">
        <v>52823</v>
      </c>
      <c r="H755" s="40">
        <v>62614</v>
      </c>
      <c r="I755" s="40">
        <v>48892</v>
      </c>
      <c r="J755" s="40">
        <v>57771</v>
      </c>
      <c r="K755" s="40">
        <v>45221</v>
      </c>
      <c r="L755" s="40">
        <v>37494</v>
      </c>
      <c r="M755" s="40">
        <v>48516</v>
      </c>
      <c r="N755" s="40">
        <v>56597</v>
      </c>
      <c r="O755" s="40">
        <v>49018</v>
      </c>
      <c r="P755" s="38">
        <f t="shared" ref="P755:P756" si="1062">IF(D755*E755*F755*G755*H755*I755*J755*K755*L755*M755*N755*O755&gt;0,SUM(D755:O755),0)</f>
        <v>592416</v>
      </c>
      <c r="Q755" s="38">
        <f t="shared" ref="Q755:Q756" si="1063">IF(D755*E755*F755&gt;0,SUM(D755:F755),0)</f>
        <v>133470</v>
      </c>
      <c r="R755" s="38">
        <f t="shared" ref="R755:R756" si="1064">IF(G755*H755*I755&gt;0,SUM(G755:I755),0)</f>
        <v>164329</v>
      </c>
      <c r="S755" s="38">
        <f t="shared" ref="S755:S756" si="1065">IF(J755*K755*L755&gt;0,SUM(J755:L755),0)</f>
        <v>140486</v>
      </c>
      <c r="T755" s="38">
        <f t="shared" ref="T755:T756" si="1066">IF(M755*N755*O755&gt;0,SUM(M755:O755),0)</f>
        <v>154131</v>
      </c>
    </row>
    <row r="756" spans="1:20" s="21" customFormat="1" ht="15" customHeight="1" x14ac:dyDescent="0.15">
      <c r="A756" s="64"/>
      <c r="B756" s="124"/>
      <c r="C756" s="33" t="s">
        <v>37</v>
      </c>
      <c r="D756" s="40">
        <v>34890</v>
      </c>
      <c r="E756" s="40">
        <v>50058</v>
      </c>
      <c r="F756" s="40">
        <v>41946</v>
      </c>
      <c r="G756" s="40">
        <v>50282</v>
      </c>
      <c r="H756" s="40">
        <v>61825</v>
      </c>
      <c r="I756" s="40">
        <v>37548</v>
      </c>
      <c r="J756" s="40">
        <v>49392</v>
      </c>
      <c r="K756" s="40">
        <v>39040</v>
      </c>
      <c r="L756" s="40">
        <v>40173</v>
      </c>
      <c r="M756" s="40">
        <v>51262</v>
      </c>
      <c r="N756" s="40">
        <v>56070</v>
      </c>
      <c r="O756" s="73">
        <v>51919</v>
      </c>
      <c r="P756" s="38">
        <f t="shared" si="1062"/>
        <v>564405</v>
      </c>
      <c r="Q756" s="38">
        <f t="shared" si="1063"/>
        <v>126894</v>
      </c>
      <c r="R756" s="38">
        <f t="shared" si="1064"/>
        <v>149655</v>
      </c>
      <c r="S756" s="38">
        <f t="shared" si="1065"/>
        <v>128605</v>
      </c>
      <c r="T756" s="38">
        <f t="shared" si="1066"/>
        <v>159251</v>
      </c>
    </row>
    <row r="757" spans="1:20" s="21" customFormat="1" ht="15" customHeight="1" x14ac:dyDescent="0.15">
      <c r="A757" s="64"/>
      <c r="B757" s="124"/>
      <c r="C757" s="83" t="s">
        <v>38</v>
      </c>
      <c r="D757" s="40">
        <v>30784</v>
      </c>
      <c r="E757" s="40">
        <v>50332</v>
      </c>
      <c r="F757" s="40">
        <v>42204</v>
      </c>
      <c r="G757" s="40">
        <v>49430</v>
      </c>
      <c r="H757" s="40">
        <v>63438</v>
      </c>
      <c r="I757" s="40">
        <v>52790</v>
      </c>
      <c r="J757" s="40">
        <v>53828</v>
      </c>
      <c r="K757" s="40">
        <v>37672</v>
      </c>
      <c r="L757" s="40">
        <v>34252</v>
      </c>
      <c r="M757" s="40">
        <v>48854</v>
      </c>
      <c r="N757" s="40">
        <v>40186</v>
      </c>
      <c r="O757" s="40">
        <v>12140</v>
      </c>
      <c r="P757" s="38">
        <f t="shared" ref="P757" si="1067">IF(D757*E757*F757*G757*H757*I757*J757*K757*L757*M757*N757*O757&gt;0,SUM(D757:O757),0)</f>
        <v>515910</v>
      </c>
      <c r="Q757" s="38">
        <f t="shared" ref="Q757" si="1068">IF(D757*E757*F757&gt;0,SUM(D757:F757),0)</f>
        <v>123320</v>
      </c>
      <c r="R757" s="38">
        <f t="shared" ref="R757" si="1069">IF(G757*H757*I757&gt;0,SUM(G757:I757),0)</f>
        <v>165658</v>
      </c>
      <c r="S757" s="38">
        <f t="shared" ref="S757" si="1070">IF(J757*K757*L757&gt;0,SUM(J757:L757),0)</f>
        <v>125752</v>
      </c>
      <c r="T757" s="38">
        <f t="shared" ref="T757" si="1071">IF(M757*N757*O757&gt;0,SUM(M757:O757),0)</f>
        <v>101180</v>
      </c>
    </row>
    <row r="758" spans="1:20" s="21" customFormat="1" ht="15" customHeight="1" x14ac:dyDescent="0.15">
      <c r="A758" s="64"/>
      <c r="B758" s="124"/>
      <c r="C758" s="83" t="s">
        <v>39</v>
      </c>
      <c r="D758" s="40">
        <v>4256</v>
      </c>
      <c r="E758" s="40">
        <v>4010</v>
      </c>
      <c r="F758" s="40">
        <v>6986</v>
      </c>
      <c r="G758" s="40">
        <v>19972</v>
      </c>
      <c r="H758" s="40">
        <v>34652</v>
      </c>
      <c r="I758" s="40">
        <v>35375</v>
      </c>
      <c r="J758" s="40">
        <v>48301</v>
      </c>
      <c r="K758" s="40">
        <v>38120</v>
      </c>
      <c r="L758" s="40">
        <v>20485</v>
      </c>
      <c r="M758" s="40">
        <v>12046</v>
      </c>
      <c r="N758" s="40">
        <v>10607</v>
      </c>
      <c r="O758" s="40">
        <v>21199</v>
      </c>
      <c r="P758" s="38">
        <f t="shared" ref="P758:P760" si="1072">IF(D758*E758*F758*G758*H758*I758*J758*K758*L758*M758*N758*O758&gt;0,SUM(D758:O758),0)</f>
        <v>256009</v>
      </c>
      <c r="Q758" s="38">
        <f t="shared" ref="Q758" si="1073">IF(D758*E758*F758&gt;0,SUM(D758:F758),0)</f>
        <v>15252</v>
      </c>
      <c r="R758" s="38">
        <f t="shared" ref="R758" si="1074">IF(G758*H758*I758&gt;0,SUM(G758:I758),0)</f>
        <v>89999</v>
      </c>
      <c r="S758" s="38">
        <f t="shared" ref="S758" si="1075">IF(J758*K758*L758&gt;0,SUM(J758:L758),0)</f>
        <v>106906</v>
      </c>
      <c r="T758" s="38">
        <f t="shared" ref="T758:T759" si="1076">IF(M758*N758*O758&gt;0,SUM(M758:O758),0)</f>
        <v>43852</v>
      </c>
    </row>
    <row r="759" spans="1:20" s="21" customFormat="1" ht="15" customHeight="1" x14ac:dyDescent="0.15">
      <c r="A759" s="64"/>
      <c r="B759" s="124"/>
      <c r="C759" s="83" t="s">
        <v>42</v>
      </c>
      <c r="D759" s="40">
        <v>11998</v>
      </c>
      <c r="E759" s="40">
        <v>12733</v>
      </c>
      <c r="F759" s="40">
        <v>7978</v>
      </c>
      <c r="G759" s="40">
        <v>20412</v>
      </c>
      <c r="H759" s="40">
        <v>31803</v>
      </c>
      <c r="I759" s="40">
        <v>19421</v>
      </c>
      <c r="J759" s="40">
        <v>30168</v>
      </c>
      <c r="K759" s="40">
        <v>25117</v>
      </c>
      <c r="L759" s="40">
        <v>25234</v>
      </c>
      <c r="M759" s="40">
        <v>24344</v>
      </c>
      <c r="N759" s="40">
        <v>13667</v>
      </c>
      <c r="O759" s="40">
        <v>18948</v>
      </c>
      <c r="P759" s="38">
        <f t="shared" si="1072"/>
        <v>241823</v>
      </c>
      <c r="Q759" s="38">
        <f>IF(D759*E759*F759&gt;0,SUM(D759:F759),0)</f>
        <v>32709</v>
      </c>
      <c r="R759" s="38">
        <f>IF(G759*H759*I759&gt;0,SUM(G759:I759),0)</f>
        <v>71636</v>
      </c>
      <c r="S759" s="38">
        <f>IF(J759*K759*L759&gt;0,SUM(J759:L759),0)</f>
        <v>80519</v>
      </c>
      <c r="T759" s="38">
        <f t="shared" si="1076"/>
        <v>56959</v>
      </c>
    </row>
    <row r="760" spans="1:20" s="21" customFormat="1" ht="15" customHeight="1" x14ac:dyDescent="0.15">
      <c r="A760" s="64"/>
      <c r="B760" s="124"/>
      <c r="C760" s="83" t="s">
        <v>90</v>
      </c>
      <c r="D760" s="118">
        <v>18132</v>
      </c>
      <c r="E760" s="113">
        <v>29534</v>
      </c>
      <c r="F760" s="113">
        <v>31513</v>
      </c>
      <c r="G760" s="113">
        <v>34387</v>
      </c>
      <c r="H760" s="113">
        <v>51718</v>
      </c>
      <c r="I760" s="113">
        <v>35297</v>
      </c>
      <c r="J760" s="119">
        <v>34939</v>
      </c>
      <c r="K760" s="119">
        <v>27191</v>
      </c>
      <c r="L760" s="119">
        <v>28365</v>
      </c>
      <c r="M760" s="119">
        <v>30417</v>
      </c>
      <c r="N760" s="113">
        <v>35927</v>
      </c>
      <c r="O760" s="113">
        <v>36219</v>
      </c>
      <c r="P760" s="38">
        <f t="shared" si="1072"/>
        <v>393639</v>
      </c>
      <c r="Q760" s="38">
        <f t="shared" ref="Q760" si="1077">IF(D760*E760*F760&gt;0,SUM(D760:F760),0)</f>
        <v>79179</v>
      </c>
      <c r="R760" s="38">
        <f>IF(G760*H760*I760&gt;0,SUM(G760:I760),0)</f>
        <v>121402</v>
      </c>
      <c r="S760" s="38">
        <f>IF(J760*K760*L760&gt;0,SUM(J760:L760),0)</f>
        <v>90495</v>
      </c>
      <c r="T760" s="38">
        <f>IF(M760*N760*O760&gt;0,SUM(M760:O760),0)</f>
        <v>102563</v>
      </c>
    </row>
    <row r="761" spans="1:20" s="21" customFormat="1" ht="15" customHeight="1" x14ac:dyDescent="0.15">
      <c r="A761" s="64"/>
      <c r="B761" s="124"/>
      <c r="C761" s="83" t="s">
        <v>93</v>
      </c>
      <c r="D761" s="12">
        <f>IF(D760&gt;0,D760/D759," ")</f>
        <v>1.5112518753125521</v>
      </c>
      <c r="E761" s="12">
        <f t="shared" ref="E761:O761" si="1078">IF(E760&gt;0,E760/E759," ")</f>
        <v>2.3194848032671014</v>
      </c>
      <c r="F761" s="12">
        <f t="shared" si="1078"/>
        <v>3.9499874655302079</v>
      </c>
      <c r="G761" s="12">
        <f t="shared" si="1078"/>
        <v>1.6846462864981384</v>
      </c>
      <c r="H761" s="12">
        <f t="shared" si="1078"/>
        <v>1.6261987862780241</v>
      </c>
      <c r="I761" s="12">
        <f t="shared" si="1078"/>
        <v>1.8174656299881571</v>
      </c>
      <c r="J761" s="12">
        <f t="shared" si="1078"/>
        <v>1.1581477061787324</v>
      </c>
      <c r="K761" s="12">
        <f t="shared" si="1078"/>
        <v>1.0825735557590477</v>
      </c>
      <c r="L761" s="12">
        <f t="shared" si="1078"/>
        <v>1.124078624078624</v>
      </c>
      <c r="M761" s="12">
        <f t="shared" si="1078"/>
        <v>1.2494659875123233</v>
      </c>
      <c r="N761" s="12">
        <f t="shared" si="1078"/>
        <v>2.6287407624204286</v>
      </c>
      <c r="O761" s="12">
        <f t="shared" si="1078"/>
        <v>1.9114946168461051</v>
      </c>
      <c r="P761" s="12">
        <f>IF(P760&gt;0,P760/P759," ")</f>
        <v>1.6277980175582967</v>
      </c>
      <c r="Q761" s="12">
        <f>IF(Q760&gt;0,Q760/Q759," ")</f>
        <v>2.4207098963588005</v>
      </c>
      <c r="R761" s="12">
        <f t="shared" ref="R761:T761" si="1079">IF(R760&gt;0,R760/R759," ")</f>
        <v>1.6947065721145793</v>
      </c>
      <c r="S761" s="12">
        <f t="shared" si="1079"/>
        <v>1.1238962232516549</v>
      </c>
      <c r="T761" s="12">
        <f t="shared" si="1079"/>
        <v>1.8006460787584051</v>
      </c>
    </row>
    <row r="762" spans="1:20" s="21" customFormat="1" ht="15" customHeight="1" x14ac:dyDescent="0.15">
      <c r="A762" s="64"/>
      <c r="B762" s="124"/>
      <c r="C762" s="83" t="s">
        <v>96</v>
      </c>
      <c r="D762" s="12">
        <f>IF(D760&gt;0,D760/D758," ")</f>
        <v>4.2603383458646613</v>
      </c>
      <c r="E762" s="12">
        <f t="shared" ref="E762:O762" si="1080">IF(E760&gt;0,E760/E758," ")</f>
        <v>7.3650872817955113</v>
      </c>
      <c r="F762" s="12">
        <f t="shared" si="1080"/>
        <v>4.5108789006584598</v>
      </c>
      <c r="G762" s="12">
        <f t="shared" si="1080"/>
        <v>1.7217604646505107</v>
      </c>
      <c r="H762" s="12">
        <f t="shared" si="1080"/>
        <v>1.492496825580053</v>
      </c>
      <c r="I762" s="12">
        <f t="shared" si="1080"/>
        <v>0.99779505300353355</v>
      </c>
      <c r="J762" s="12">
        <f t="shared" si="1080"/>
        <v>0.72335976480818198</v>
      </c>
      <c r="K762" s="12">
        <f t="shared" si="1080"/>
        <v>0.7133001049317943</v>
      </c>
      <c r="L762" s="12">
        <f t="shared" si="1080"/>
        <v>1.3846717110080546</v>
      </c>
      <c r="M762" s="12">
        <f t="shared" si="1080"/>
        <v>2.5250705628424375</v>
      </c>
      <c r="N762" s="12">
        <f t="shared" si="1080"/>
        <v>3.3871028566041295</v>
      </c>
      <c r="O762" s="12">
        <f t="shared" si="1080"/>
        <v>1.708523986980518</v>
      </c>
      <c r="P762" s="12">
        <f t="shared" ref="P762" si="1081">IF(P760&gt;0,P760/P758," ")</f>
        <v>1.537598287560203</v>
      </c>
      <c r="Q762" s="12">
        <f>IF(Q760&gt;0,Q760/Q758," ")</f>
        <v>5.1913847364280095</v>
      </c>
      <c r="R762" s="12">
        <f t="shared" ref="R762:S762" si="1082">IF(R760&gt;0,R760/R758," ")</f>
        <v>1.3489260991788798</v>
      </c>
      <c r="S762" s="12">
        <f t="shared" si="1082"/>
        <v>0.84649131012291168</v>
      </c>
      <c r="T762" s="12">
        <f>IF(T760&gt;0,T760/T758," ")</f>
        <v>2.338844294444951</v>
      </c>
    </row>
    <row r="763" spans="1:20" s="21" customFormat="1" ht="15" customHeight="1" x14ac:dyDescent="0.15">
      <c r="A763" s="64"/>
      <c r="B763" s="124"/>
      <c r="C763" s="60" t="s">
        <v>98</v>
      </c>
      <c r="D763" s="12">
        <f>IF(D760&gt;0,D760/D757," ")</f>
        <v>0.58900727650727647</v>
      </c>
      <c r="E763" s="12">
        <f t="shared" ref="E763:O763" si="1083">IF(E760&gt;0,E760/E757," ")</f>
        <v>0.58678375586108245</v>
      </c>
      <c r="F763" s="12">
        <f t="shared" si="1083"/>
        <v>0.74668277888351819</v>
      </c>
      <c r="G763" s="12">
        <f t="shared" si="1083"/>
        <v>0.69567064535707057</v>
      </c>
      <c r="H763" s="12">
        <f t="shared" si="1083"/>
        <v>0.81525268766354553</v>
      </c>
      <c r="I763" s="12">
        <f t="shared" si="1083"/>
        <v>0.66863042242849025</v>
      </c>
      <c r="J763" s="12">
        <f t="shared" si="1083"/>
        <v>0.64908597755814823</v>
      </c>
      <c r="K763" s="12">
        <f t="shared" si="1083"/>
        <v>0.72178275642386913</v>
      </c>
      <c r="L763" s="12">
        <f t="shared" si="1083"/>
        <v>0.82812682471096577</v>
      </c>
      <c r="M763" s="12">
        <f t="shared" si="1083"/>
        <v>0.62261022638883201</v>
      </c>
      <c r="N763" s="12">
        <f t="shared" si="1083"/>
        <v>0.8940178171502513</v>
      </c>
      <c r="O763" s="12">
        <f t="shared" si="1083"/>
        <v>2.9834431630971991</v>
      </c>
      <c r="P763" s="12">
        <f t="shared" ref="P763" si="1084">IF(P760&gt;0,P760/P757," ")</f>
        <v>0.76299936035354998</v>
      </c>
      <c r="Q763" s="12">
        <f>IF(Q760&gt;0,Q760/Q757," ")</f>
        <v>0.64206130392474858</v>
      </c>
      <c r="R763" s="12">
        <f t="shared" ref="R763" si="1085">IF(R760&gt;0,R760/R757," ")</f>
        <v>0.73284719120114938</v>
      </c>
      <c r="S763" s="12">
        <f>IF(S760&gt;0,S760/S757," ")</f>
        <v>0.71963070169858134</v>
      </c>
      <c r="T763" s="12">
        <f t="shared" ref="T763" si="1086">IF(T760&gt;0,T760/T757," ")</f>
        <v>1.0136687092310734</v>
      </c>
    </row>
    <row r="764" spans="1:20" ht="15" customHeight="1" x14ac:dyDescent="0.15"/>
    <row r="765" spans="1:20" ht="15" customHeight="1" x14ac:dyDescent="0.15">
      <c r="B765" s="125" t="s">
        <v>79</v>
      </c>
      <c r="C765" s="33" t="s">
        <v>0</v>
      </c>
      <c r="D765" s="74" t="s">
        <v>1</v>
      </c>
      <c r="E765" s="74" t="s">
        <v>2</v>
      </c>
      <c r="F765" s="74" t="s">
        <v>3</v>
      </c>
      <c r="G765" s="74" t="s">
        <v>4</v>
      </c>
      <c r="H765" s="74" t="s">
        <v>5</v>
      </c>
      <c r="I765" s="74" t="s">
        <v>6</v>
      </c>
      <c r="J765" s="74" t="s">
        <v>7</v>
      </c>
      <c r="K765" s="74" t="s">
        <v>8</v>
      </c>
      <c r="L765" s="74" t="s">
        <v>9</v>
      </c>
      <c r="M765" s="74" t="s">
        <v>10</v>
      </c>
      <c r="N765" s="74" t="s">
        <v>11</v>
      </c>
      <c r="O765" s="74" t="s">
        <v>12</v>
      </c>
      <c r="P765" s="74" t="s">
        <v>21</v>
      </c>
      <c r="Q765" s="74" t="s">
        <v>22</v>
      </c>
      <c r="R765" s="74" t="s">
        <v>23</v>
      </c>
      <c r="S765" s="74" t="s">
        <v>24</v>
      </c>
      <c r="T765" s="74" t="s">
        <v>25</v>
      </c>
    </row>
    <row r="766" spans="1:20" ht="15" customHeight="1" x14ac:dyDescent="0.15">
      <c r="B766" s="125"/>
      <c r="C766" s="34" t="s">
        <v>27</v>
      </c>
      <c r="D766" s="10">
        <v>10876</v>
      </c>
      <c r="E766" s="10">
        <v>19975</v>
      </c>
      <c r="F766" s="10">
        <v>15882</v>
      </c>
      <c r="G766" s="10">
        <v>16268</v>
      </c>
      <c r="H766" s="10">
        <v>22456</v>
      </c>
      <c r="I766" s="10">
        <v>23737</v>
      </c>
      <c r="J766" s="10">
        <v>14606</v>
      </c>
      <c r="K766" s="10">
        <v>6842</v>
      </c>
      <c r="L766" s="10">
        <v>3327</v>
      </c>
      <c r="M766" s="10">
        <v>3146</v>
      </c>
      <c r="N766" s="10">
        <v>3835</v>
      </c>
      <c r="O766" s="10">
        <v>5007</v>
      </c>
      <c r="P766" s="10">
        <f>SUM(D766:O766)</f>
        <v>145957</v>
      </c>
      <c r="Q766" s="10">
        <f>SUM(D766:F766)</f>
        <v>46733</v>
      </c>
      <c r="R766" s="10">
        <f>SUM(G766:I766)</f>
        <v>62461</v>
      </c>
      <c r="S766" s="10">
        <f>SUM(J766:L766)</f>
        <v>24775</v>
      </c>
      <c r="T766" s="10">
        <f>SUM(M766:O766)</f>
        <v>11988</v>
      </c>
    </row>
    <row r="767" spans="1:20" ht="15" customHeight="1" x14ac:dyDescent="0.15">
      <c r="B767" s="125"/>
      <c r="C767" s="35" t="s">
        <v>13</v>
      </c>
      <c r="D767" s="10">
        <v>10449</v>
      </c>
      <c r="E767" s="10">
        <v>18746</v>
      </c>
      <c r="F767" s="10">
        <v>11908</v>
      </c>
      <c r="G767" s="10">
        <v>23513</v>
      </c>
      <c r="H767" s="10">
        <v>30648</v>
      </c>
      <c r="I767" s="10">
        <v>25649</v>
      </c>
      <c r="J767" s="10">
        <v>13926</v>
      </c>
      <c r="K767" s="10">
        <v>9320</v>
      </c>
      <c r="L767" s="10">
        <v>3931</v>
      </c>
      <c r="M767" s="10">
        <v>3953</v>
      </c>
      <c r="N767" s="10">
        <v>4740</v>
      </c>
      <c r="O767" s="10">
        <v>5091</v>
      </c>
      <c r="P767" s="10">
        <f>SUM(D767:O767)</f>
        <v>161874</v>
      </c>
      <c r="Q767" s="10">
        <f>SUM(D767:F767)</f>
        <v>41103</v>
      </c>
      <c r="R767" s="10">
        <f>SUM(G767:I767)</f>
        <v>79810</v>
      </c>
      <c r="S767" s="10">
        <f>SUM(J767:L767)</f>
        <v>27177</v>
      </c>
      <c r="T767" s="10">
        <f>SUM(M767:O767)</f>
        <v>13784</v>
      </c>
    </row>
    <row r="768" spans="1:20" ht="15" customHeight="1" x14ac:dyDescent="0.15">
      <c r="B768" s="125"/>
      <c r="C768" s="35" t="s">
        <v>26</v>
      </c>
      <c r="D768" s="11">
        <v>9828</v>
      </c>
      <c r="E768" s="11">
        <v>19704</v>
      </c>
      <c r="F768" s="11">
        <v>13899</v>
      </c>
      <c r="G768" s="11">
        <v>21051</v>
      </c>
      <c r="H768" s="11">
        <v>31446</v>
      </c>
      <c r="I768" s="11">
        <v>27836</v>
      </c>
      <c r="J768" s="11">
        <v>17143</v>
      </c>
      <c r="K768" s="11">
        <v>7509</v>
      </c>
      <c r="L768" s="11">
        <v>3249</v>
      </c>
      <c r="M768" s="11">
        <v>3244</v>
      </c>
      <c r="N768" s="11">
        <v>4989</v>
      </c>
      <c r="O768" s="11">
        <v>5353</v>
      </c>
      <c r="P768" s="10">
        <f>SUM(D768:O768)</f>
        <v>165251</v>
      </c>
      <c r="Q768" s="10">
        <f>SUM(D768:F768)</f>
        <v>43431</v>
      </c>
      <c r="R768" s="10">
        <f>SUM(G768:I768)</f>
        <v>80333</v>
      </c>
      <c r="S768" s="10">
        <f>SUM(J768:L768)</f>
        <v>27901</v>
      </c>
      <c r="T768" s="10">
        <f>SUM(M768:O768)</f>
        <v>13586</v>
      </c>
    </row>
    <row r="769" spans="2:20" ht="15" customHeight="1" x14ac:dyDescent="0.15">
      <c r="B769" s="125"/>
      <c r="C769" s="35" t="s">
        <v>28</v>
      </c>
      <c r="D769" s="11">
        <v>7482</v>
      </c>
      <c r="E769" s="11">
        <v>12899</v>
      </c>
      <c r="F769" s="11">
        <v>11887</v>
      </c>
      <c r="G769" s="11">
        <v>17864</v>
      </c>
      <c r="H769" s="11">
        <v>23476</v>
      </c>
      <c r="I769" s="11">
        <v>26109</v>
      </c>
      <c r="J769" s="11">
        <v>11720</v>
      </c>
      <c r="K769" s="11">
        <v>7014</v>
      </c>
      <c r="L769" s="11">
        <v>3532</v>
      </c>
      <c r="M769" s="11">
        <v>3690</v>
      </c>
      <c r="N769" s="11">
        <v>4948</v>
      </c>
      <c r="O769" s="11">
        <v>5229</v>
      </c>
      <c r="P769" s="10">
        <f>SUM(D769:O769)</f>
        <v>135850</v>
      </c>
      <c r="Q769" s="10">
        <f>SUM(D769:F769)</f>
        <v>32268</v>
      </c>
      <c r="R769" s="10">
        <f>SUM(G769:I769)</f>
        <v>67449</v>
      </c>
      <c r="S769" s="10">
        <f>SUM(J769:L769)</f>
        <v>22266</v>
      </c>
      <c r="T769" s="10">
        <f>SUM(M769:O769)</f>
        <v>13867</v>
      </c>
    </row>
    <row r="770" spans="2:20" ht="15" customHeight="1" x14ac:dyDescent="0.15">
      <c r="B770" s="125"/>
      <c r="C770" s="33" t="s">
        <v>29</v>
      </c>
      <c r="D770" s="11">
        <v>10481</v>
      </c>
      <c r="E770" s="11">
        <v>13630</v>
      </c>
      <c r="F770" s="20">
        <v>13509</v>
      </c>
      <c r="G770" s="11">
        <v>18217</v>
      </c>
      <c r="H770" s="11">
        <v>26282</v>
      </c>
      <c r="I770" s="11">
        <v>31467</v>
      </c>
      <c r="J770" s="11">
        <v>15862</v>
      </c>
      <c r="K770" s="11">
        <v>6217</v>
      </c>
      <c r="L770" s="11">
        <v>4830</v>
      </c>
      <c r="M770" s="11">
        <v>4154</v>
      </c>
      <c r="N770" s="11">
        <v>5721</v>
      </c>
      <c r="O770" s="11">
        <v>6233</v>
      </c>
      <c r="P770" s="38">
        <f>IF(D770*E770*F770*G770*H770*I770*J770*K770*L770*M770*N770*O770&gt;0,SUM(D770:O770),0)</f>
        <v>156603</v>
      </c>
      <c r="Q770" s="38">
        <f>IF(D770*E770*F770&gt;0,SUM(D770:F770),0)</f>
        <v>37620</v>
      </c>
      <c r="R770" s="38">
        <f>IF(G770*H770*I770&gt;0,SUM(G770:I770),0)</f>
        <v>75966</v>
      </c>
      <c r="S770" s="38">
        <f>IF(J770*K770*L770&gt;0,SUM(J770:L770),0)</f>
        <v>26909</v>
      </c>
      <c r="T770" s="38">
        <f>IF(M770*N770*O770&gt;0,SUM(M770:O770),0)</f>
        <v>16108</v>
      </c>
    </row>
    <row r="771" spans="2:20" ht="15" customHeight="1" x14ac:dyDescent="0.15">
      <c r="B771" s="125"/>
      <c r="C771" s="33" t="s">
        <v>30</v>
      </c>
      <c r="D771" s="11">
        <v>12307</v>
      </c>
      <c r="E771" s="11">
        <v>17700</v>
      </c>
      <c r="F771" s="20">
        <v>16046</v>
      </c>
      <c r="G771" s="11">
        <v>21835</v>
      </c>
      <c r="H771" s="11">
        <v>29935</v>
      </c>
      <c r="I771" s="11">
        <v>28080</v>
      </c>
      <c r="J771" s="11">
        <v>17695</v>
      </c>
      <c r="K771" s="11">
        <v>8336</v>
      </c>
      <c r="L771" s="11">
        <v>3586</v>
      </c>
      <c r="M771" s="11">
        <v>3988</v>
      </c>
      <c r="N771" s="11">
        <v>3826</v>
      </c>
      <c r="O771" s="11">
        <v>4336</v>
      </c>
      <c r="P771" s="38">
        <f>IF(D771*E771*F771*G771*H771*I771*J771*K771*L771*M771*N771*O771&gt;0,SUM(D771:O771),0)</f>
        <v>167670</v>
      </c>
      <c r="Q771" s="38">
        <f>IF(D771*E771*F771&gt;0,SUM(D771:F771),0)</f>
        <v>46053</v>
      </c>
      <c r="R771" s="38">
        <f>IF(G771*H771*I771&gt;0,SUM(G771:I771),0)</f>
        <v>79850</v>
      </c>
      <c r="S771" s="38">
        <f>IF(J771*K771*L771&gt;0,SUM(J771:L771),0)</f>
        <v>29617</v>
      </c>
      <c r="T771" s="38">
        <f>IF(M771*N771*O771&gt;0,SUM(M771:O771),0)</f>
        <v>12150</v>
      </c>
    </row>
    <row r="772" spans="2:20" ht="15" customHeight="1" x14ac:dyDescent="0.15">
      <c r="B772" s="125"/>
      <c r="C772" s="33" t="s">
        <v>31</v>
      </c>
      <c r="D772" s="11">
        <v>12556</v>
      </c>
      <c r="E772" s="11">
        <v>17617</v>
      </c>
      <c r="F772" s="11">
        <v>15246</v>
      </c>
      <c r="G772" s="11">
        <v>22619</v>
      </c>
      <c r="H772" s="11">
        <v>27393</v>
      </c>
      <c r="I772" s="11">
        <v>27959</v>
      </c>
      <c r="J772" s="11">
        <v>15454</v>
      </c>
      <c r="K772" s="11">
        <v>7136</v>
      </c>
      <c r="L772" s="11">
        <v>2750</v>
      </c>
      <c r="M772" s="11">
        <v>2070</v>
      </c>
      <c r="N772" s="11">
        <v>2990</v>
      </c>
      <c r="O772" s="11">
        <v>5581</v>
      </c>
      <c r="P772" s="38">
        <f>IF(D772*E772*F772*G772*H772*I772*J772*K772*L772*M772*N772*O772&gt;0,SUM(D772:O772),0)</f>
        <v>159371</v>
      </c>
      <c r="Q772" s="38">
        <f>IF(D772*E772*F772&gt;0,SUM(D772:F772),0)</f>
        <v>45419</v>
      </c>
      <c r="R772" s="38">
        <f>IF(G772*H772*I772&gt;0,SUM(G772:I772),0)</f>
        <v>77971</v>
      </c>
      <c r="S772" s="38">
        <f>IF(J772*K772*L772&gt;0,SUM(J772:L772),0)</f>
        <v>25340</v>
      </c>
      <c r="T772" s="38">
        <f>IF(M772*N772*O772&gt;0,SUM(M772:O772),0)</f>
        <v>10641</v>
      </c>
    </row>
    <row r="773" spans="2:20" ht="15" customHeight="1" x14ac:dyDescent="0.15">
      <c r="B773" s="125"/>
      <c r="C773" s="33" t="s">
        <v>34</v>
      </c>
      <c r="D773" s="11">
        <v>10745</v>
      </c>
      <c r="E773" s="11">
        <v>19475</v>
      </c>
      <c r="F773" s="11">
        <v>18189</v>
      </c>
      <c r="G773" s="11">
        <v>25636</v>
      </c>
      <c r="H773" s="11">
        <v>29727</v>
      </c>
      <c r="I773" s="11">
        <v>30865</v>
      </c>
      <c r="J773" s="11">
        <v>15128</v>
      </c>
      <c r="K773" s="11">
        <v>7764</v>
      </c>
      <c r="L773" s="11">
        <v>3633</v>
      </c>
      <c r="M773" s="11">
        <v>2816</v>
      </c>
      <c r="N773" s="11">
        <v>3505</v>
      </c>
      <c r="O773" s="11">
        <v>6944</v>
      </c>
      <c r="P773" s="38">
        <f>IF(D773*E773*F773*G773*H773*I773*J773*K773*L773*M773*N773*O773&gt;0,SUM(D773:O773),0)</f>
        <v>174427</v>
      </c>
      <c r="Q773" s="38">
        <f>IF(D773*E773*F773&gt;0,SUM(D773:F773),0)</f>
        <v>48409</v>
      </c>
      <c r="R773" s="38">
        <f>IF(G773*H773*I773&gt;0,SUM(G773:I773),0)</f>
        <v>86228</v>
      </c>
      <c r="S773" s="38">
        <f>IF(J773*K773*L773&gt;0,SUM(J773:L773),0)</f>
        <v>26525</v>
      </c>
      <c r="T773" s="38">
        <f>IF(M773*N773*O773&gt;0,SUM(M773:O773),0)</f>
        <v>13265</v>
      </c>
    </row>
    <row r="774" spans="2:20" ht="15" customHeight="1" x14ac:dyDescent="0.15">
      <c r="B774" s="125"/>
      <c r="C774" s="83" t="s">
        <v>35</v>
      </c>
      <c r="D774" s="40">
        <v>9427</v>
      </c>
      <c r="E774" s="40">
        <v>20167</v>
      </c>
      <c r="F774" s="40">
        <v>18584</v>
      </c>
      <c r="G774" s="40">
        <v>26497</v>
      </c>
      <c r="H774" s="40">
        <v>28985</v>
      </c>
      <c r="I774" s="40">
        <v>28243</v>
      </c>
      <c r="J774" s="40">
        <v>16920</v>
      </c>
      <c r="K774" s="40">
        <v>7431</v>
      </c>
      <c r="L774" s="40">
        <v>3517</v>
      </c>
      <c r="M774" s="40">
        <v>3858</v>
      </c>
      <c r="N774" s="40">
        <v>4751</v>
      </c>
      <c r="O774" s="40">
        <v>6861</v>
      </c>
      <c r="P774" s="38">
        <f>IF(D774*E774*F774*G774*H774*I774*J774*K774*L774*M774*N774*O774&gt;0,SUM(D774:O774),0)</f>
        <v>175241</v>
      </c>
      <c r="Q774" s="38">
        <f>IF(D774*E774*F774&gt;0,SUM(D774:F774),0)</f>
        <v>48178</v>
      </c>
      <c r="R774" s="38">
        <f>IF(G774*H774*I774&gt;0,SUM(G774:I774),0)</f>
        <v>83725</v>
      </c>
      <c r="S774" s="38">
        <f>IF(J774*K774*L774&gt;0,SUM(J774:L774),0)</f>
        <v>27868</v>
      </c>
      <c r="T774" s="38">
        <f>IF(M774*N774*O774&gt;0,SUM(M774:O774),0)</f>
        <v>15470</v>
      </c>
    </row>
    <row r="775" spans="2:20" ht="15" customHeight="1" x14ac:dyDescent="0.15">
      <c r="B775" s="125"/>
      <c r="C775" s="33" t="s">
        <v>36</v>
      </c>
      <c r="D775" s="40">
        <v>8167</v>
      </c>
      <c r="E775" s="40">
        <v>20336</v>
      </c>
      <c r="F775" s="40">
        <v>20685</v>
      </c>
      <c r="G775" s="40">
        <v>28331</v>
      </c>
      <c r="H775" s="40">
        <v>28973</v>
      </c>
      <c r="I775" s="40">
        <v>28495</v>
      </c>
      <c r="J775" s="40">
        <v>17139</v>
      </c>
      <c r="K775" s="40">
        <v>7873</v>
      </c>
      <c r="L775" s="40">
        <v>4728</v>
      </c>
      <c r="M775" s="40">
        <v>4351</v>
      </c>
      <c r="N775" s="40">
        <v>4811</v>
      </c>
      <c r="O775" s="40">
        <v>7237</v>
      </c>
      <c r="P775" s="38">
        <f t="shared" ref="P775:P776" si="1087">IF(D775*E775*F775*G775*H775*I775*J775*K775*L775*M775*N775*O775&gt;0,SUM(D775:O775),0)</f>
        <v>181126</v>
      </c>
      <c r="Q775" s="38">
        <f t="shared" ref="Q775:Q776" si="1088">IF(D775*E775*F775&gt;0,SUM(D775:F775),0)</f>
        <v>49188</v>
      </c>
      <c r="R775" s="38">
        <f t="shared" ref="R775:R776" si="1089">IF(G775*H775*I775&gt;0,SUM(G775:I775),0)</f>
        <v>85799</v>
      </c>
      <c r="S775" s="38">
        <f t="shared" ref="S775:S776" si="1090">IF(J775*K775*L775&gt;0,SUM(J775:L775),0)</f>
        <v>29740</v>
      </c>
      <c r="T775" s="38">
        <f t="shared" ref="T775:T776" si="1091">IF(M775*N775*O775&gt;0,SUM(M775:O775),0)</f>
        <v>16399</v>
      </c>
    </row>
    <row r="776" spans="2:20" ht="15" customHeight="1" x14ac:dyDescent="0.15">
      <c r="B776" s="125"/>
      <c r="C776" s="33" t="s">
        <v>37</v>
      </c>
      <c r="D776" s="40">
        <v>12007</v>
      </c>
      <c r="E776" s="40">
        <v>19677</v>
      </c>
      <c r="F776" s="40">
        <v>22350</v>
      </c>
      <c r="G776" s="40">
        <v>26123</v>
      </c>
      <c r="H776" s="40">
        <v>31947</v>
      </c>
      <c r="I776" s="40">
        <v>23800</v>
      </c>
      <c r="J776" s="40">
        <v>15065</v>
      </c>
      <c r="K776" s="40">
        <v>6944</v>
      </c>
      <c r="L776" s="40">
        <v>3624</v>
      </c>
      <c r="M776" s="40">
        <v>4377</v>
      </c>
      <c r="N776" s="40">
        <v>4918</v>
      </c>
      <c r="O776" s="40">
        <v>6547</v>
      </c>
      <c r="P776" s="38">
        <f t="shared" si="1087"/>
        <v>177379</v>
      </c>
      <c r="Q776" s="38">
        <f t="shared" si="1088"/>
        <v>54034</v>
      </c>
      <c r="R776" s="38">
        <f t="shared" si="1089"/>
        <v>81870</v>
      </c>
      <c r="S776" s="38">
        <f t="shared" si="1090"/>
        <v>25633</v>
      </c>
      <c r="T776" s="38">
        <f t="shared" si="1091"/>
        <v>15842</v>
      </c>
    </row>
    <row r="777" spans="2:20" ht="15" customHeight="1" x14ac:dyDescent="0.15">
      <c r="B777" s="125"/>
      <c r="C777" s="83" t="s">
        <v>38</v>
      </c>
      <c r="D777" s="40">
        <v>13584</v>
      </c>
      <c r="E777" s="40">
        <v>23421</v>
      </c>
      <c r="F777" s="40">
        <v>21489</v>
      </c>
      <c r="G777" s="40">
        <v>28427</v>
      </c>
      <c r="H777" s="40">
        <v>33746</v>
      </c>
      <c r="I777" s="40">
        <v>31116</v>
      </c>
      <c r="J777" s="40">
        <v>16219</v>
      </c>
      <c r="K777" s="40">
        <v>6870</v>
      </c>
      <c r="L777" s="40">
        <v>4376</v>
      </c>
      <c r="M777" s="40">
        <v>4211</v>
      </c>
      <c r="N777" s="40">
        <v>4954</v>
      </c>
      <c r="O777" s="40">
        <v>4815</v>
      </c>
      <c r="P777" s="38">
        <f t="shared" ref="P777" si="1092">IF(D777*E777*F777*G777*H777*I777*J777*K777*L777*M777*N777*O777&gt;0,SUM(D777:O777),0)</f>
        <v>193228</v>
      </c>
      <c r="Q777" s="38">
        <f t="shared" ref="Q777" si="1093">IF(D777*E777*F777&gt;0,SUM(D777:F777),0)</f>
        <v>58494</v>
      </c>
      <c r="R777" s="38">
        <f t="shared" ref="R777" si="1094">IF(G777*H777*I777&gt;0,SUM(G777:I777),0)</f>
        <v>93289</v>
      </c>
      <c r="S777" s="38">
        <f t="shared" ref="S777" si="1095">IF(J777*K777*L777&gt;0,SUM(J777:L777),0)</f>
        <v>27465</v>
      </c>
      <c r="T777" s="38">
        <f t="shared" ref="T777" si="1096">IF(M777*N777*O777&gt;0,SUM(M777:O777),0)</f>
        <v>13980</v>
      </c>
    </row>
    <row r="778" spans="2:20" ht="15" customHeight="1" x14ac:dyDescent="0.15">
      <c r="B778" s="125"/>
      <c r="C778" s="83" t="s">
        <v>40</v>
      </c>
      <c r="D778" s="40">
        <v>2768</v>
      </c>
      <c r="E778" s="95">
        <v>0</v>
      </c>
      <c r="F778" s="40">
        <v>6558</v>
      </c>
      <c r="G778" s="40">
        <v>11730</v>
      </c>
      <c r="H778" s="40">
        <v>18670</v>
      </c>
      <c r="I778" s="40">
        <v>14924</v>
      </c>
      <c r="J778" s="40">
        <v>14605</v>
      </c>
      <c r="K778" s="40">
        <v>10934</v>
      </c>
      <c r="L778" s="40">
        <v>4731</v>
      </c>
      <c r="M778" s="40">
        <v>2200</v>
      </c>
      <c r="N778" s="40">
        <v>3837</v>
      </c>
      <c r="O778" s="40">
        <v>4758</v>
      </c>
      <c r="P778" s="38">
        <f>SUM(D778:O778)</f>
        <v>95715</v>
      </c>
      <c r="Q778" s="38">
        <f>SUM(D778:F778)</f>
        <v>9326</v>
      </c>
      <c r="R778" s="38">
        <f t="shared" ref="R778" si="1097">IF(G778*H778*I778&gt;0,SUM(G778:I778),0)</f>
        <v>45324</v>
      </c>
      <c r="S778" s="38">
        <f t="shared" ref="S778:S779" si="1098">IF(J778*K778*L778&gt;0,SUM(J778:L778),0)</f>
        <v>30270</v>
      </c>
      <c r="T778" s="38">
        <f>IF(M778*N778*O778&gt;0,SUM(M778:O778),0)</f>
        <v>10795</v>
      </c>
    </row>
    <row r="779" spans="2:20" ht="15" customHeight="1" x14ac:dyDescent="0.15">
      <c r="B779" s="125"/>
      <c r="C779" s="83" t="s">
        <v>42</v>
      </c>
      <c r="D779" s="40">
        <v>6375</v>
      </c>
      <c r="E779" s="11">
        <v>6734</v>
      </c>
      <c r="F779" s="40">
        <v>3008</v>
      </c>
      <c r="G779" s="40">
        <v>14629</v>
      </c>
      <c r="H779" s="40">
        <v>16349</v>
      </c>
      <c r="I779" s="102">
        <v>11380</v>
      </c>
      <c r="J779" s="103">
        <v>11633</v>
      </c>
      <c r="K779" s="102">
        <v>7041</v>
      </c>
      <c r="L779" s="40">
        <v>4466</v>
      </c>
      <c r="M779" s="40">
        <v>1714</v>
      </c>
      <c r="N779" s="40">
        <v>3395</v>
      </c>
      <c r="O779" s="40">
        <v>4633</v>
      </c>
      <c r="P779" s="38">
        <f>SUM(D779:O779)</f>
        <v>91357</v>
      </c>
      <c r="Q779" s="38">
        <f>SUM(D779:F779)</f>
        <v>16117</v>
      </c>
      <c r="R779" s="38">
        <f>SUM(G779:I779)</f>
        <v>42358</v>
      </c>
      <c r="S779" s="38">
        <f t="shared" si="1098"/>
        <v>23140</v>
      </c>
      <c r="T779" s="38">
        <f t="shared" ref="T779" si="1099">IF(M779*N779*O779&gt;0,SUM(M779:O779),0)</f>
        <v>9742</v>
      </c>
    </row>
    <row r="780" spans="2:20" ht="15" customHeight="1" x14ac:dyDescent="0.15">
      <c r="B780" s="125"/>
      <c r="C780" s="83" t="s">
        <v>90</v>
      </c>
      <c r="D780" s="102">
        <v>8023</v>
      </c>
      <c r="E780" s="102">
        <v>12515</v>
      </c>
      <c r="F780" s="75">
        <v>13520</v>
      </c>
      <c r="G780" s="75">
        <v>16888</v>
      </c>
      <c r="H780" s="75">
        <v>19273</v>
      </c>
      <c r="I780" s="102">
        <v>17025</v>
      </c>
      <c r="J780" s="103">
        <v>14578</v>
      </c>
      <c r="K780" s="102">
        <v>7585</v>
      </c>
      <c r="L780" s="102">
        <v>4809</v>
      </c>
      <c r="M780" s="102">
        <v>4231</v>
      </c>
      <c r="N780" s="75">
        <v>4765</v>
      </c>
      <c r="O780" s="75">
        <v>6110</v>
      </c>
      <c r="P780" s="38">
        <f t="shared" ref="P780" si="1100">SUM(D780:O780)</f>
        <v>129322</v>
      </c>
      <c r="Q780" s="38">
        <f t="shared" ref="Q780" si="1101">IF(D780*E780*F780&gt;0,SUM(D780:F780),0)</f>
        <v>34058</v>
      </c>
      <c r="R780" s="38">
        <f>IF(G780*H780*I780&gt;0,SUM(G780:I780),0)</f>
        <v>53186</v>
      </c>
      <c r="S780" s="38">
        <f>IF(J780*K780*L780&gt;0,SUM(J780:L780),0)</f>
        <v>26972</v>
      </c>
      <c r="T780" s="38">
        <f>IF(M780*N780*O780&gt;0,SUM(M780:O780),0)</f>
        <v>15106</v>
      </c>
    </row>
    <row r="781" spans="2:20" ht="15" customHeight="1" x14ac:dyDescent="0.15">
      <c r="B781" s="125"/>
      <c r="C781" s="83" t="s">
        <v>93</v>
      </c>
      <c r="D781" s="12">
        <f>IF(D780&gt;0,D780/D779," ")</f>
        <v>1.2585098039215685</v>
      </c>
      <c r="E781" s="12">
        <f t="shared" ref="E781:O781" si="1102">IF(E780&gt;0,E780/E779," ")</f>
        <v>1.8584793584793584</v>
      </c>
      <c r="F781" s="12">
        <f t="shared" si="1102"/>
        <v>4.4946808510638299</v>
      </c>
      <c r="G781" s="12">
        <f t="shared" si="1102"/>
        <v>1.1544193041219495</v>
      </c>
      <c r="H781" s="12">
        <f t="shared" si="1102"/>
        <v>1.1788488592574469</v>
      </c>
      <c r="I781" s="12">
        <f t="shared" si="1102"/>
        <v>1.4960456942003515</v>
      </c>
      <c r="J781" s="12">
        <f t="shared" si="1102"/>
        <v>1.2531591163070575</v>
      </c>
      <c r="K781" s="12">
        <f t="shared" si="1102"/>
        <v>1.0772617525919614</v>
      </c>
      <c r="L781" s="12">
        <f t="shared" si="1102"/>
        <v>1.0768025078369905</v>
      </c>
      <c r="M781" s="12">
        <f t="shared" si="1102"/>
        <v>2.4684947491248543</v>
      </c>
      <c r="N781" s="12">
        <f t="shared" si="1102"/>
        <v>1.4035346097201766</v>
      </c>
      <c r="O781" s="12">
        <f t="shared" si="1102"/>
        <v>1.3187999136628534</v>
      </c>
      <c r="P781" s="12">
        <f>IF(P780&gt;0,P780/P779," ")</f>
        <v>1.4155674989327582</v>
      </c>
      <c r="Q781" s="12">
        <f>IF(Q780&gt;0,Q780/Q779," ")</f>
        <v>2.1131724266302663</v>
      </c>
      <c r="R781" s="12">
        <f t="shared" ref="R781:T781" si="1103">IF(R780&gt;0,R780/R779," ")</f>
        <v>1.2556305774588035</v>
      </c>
      <c r="S781" s="12">
        <f t="shared" si="1103"/>
        <v>1.1656006914433881</v>
      </c>
      <c r="T781" s="12">
        <f t="shared" si="1103"/>
        <v>1.5506056251283105</v>
      </c>
    </row>
    <row r="782" spans="2:20" ht="15" customHeight="1" x14ac:dyDescent="0.15">
      <c r="B782" s="125"/>
      <c r="C782" s="83" t="s">
        <v>96</v>
      </c>
      <c r="D782" s="12">
        <f>IF(D780&gt;0,D780/D778," ")</f>
        <v>2.8984826589595376</v>
      </c>
      <c r="E782" s="12" t="e">
        <f t="shared" ref="E782:O782" si="1104">IF(E780&gt;0,E780/E778," ")</f>
        <v>#DIV/0!</v>
      </c>
      <c r="F782" s="12">
        <f t="shared" si="1104"/>
        <v>2.0616041476059772</v>
      </c>
      <c r="G782" s="12">
        <f t="shared" si="1104"/>
        <v>1.4397271952259165</v>
      </c>
      <c r="H782" s="12">
        <f t="shared" si="1104"/>
        <v>1.032297803963578</v>
      </c>
      <c r="I782" s="12">
        <f t="shared" si="1104"/>
        <v>1.1407799517555615</v>
      </c>
      <c r="J782" s="12">
        <f t="shared" si="1104"/>
        <v>0.99815131804176649</v>
      </c>
      <c r="K782" s="12">
        <f t="shared" si="1104"/>
        <v>0.69370770074995425</v>
      </c>
      <c r="L782" s="12">
        <f t="shared" si="1104"/>
        <v>1.0164870006341153</v>
      </c>
      <c r="M782" s="12">
        <f t="shared" si="1104"/>
        <v>1.9231818181818181</v>
      </c>
      <c r="N782" s="12">
        <f t="shared" si="1104"/>
        <v>1.2418556163669534</v>
      </c>
      <c r="O782" s="12">
        <f t="shared" si="1104"/>
        <v>1.284153005464481</v>
      </c>
      <c r="P782" s="12">
        <f t="shared" ref="P782" si="1105">IF(P780&gt;0,P780/P778," ")</f>
        <v>1.3511152901844017</v>
      </c>
      <c r="Q782" s="12">
        <f>IF(Q780&gt;0,Q780/Q778," ")</f>
        <v>3.6519408106369289</v>
      </c>
      <c r="R782" s="12">
        <f t="shared" ref="R782:S782" si="1106">IF(R780&gt;0,R780/R778," ")</f>
        <v>1.1734621833906982</v>
      </c>
      <c r="S782" s="12">
        <f t="shared" si="1106"/>
        <v>0.89104724149322767</v>
      </c>
      <c r="T782" s="12">
        <f>IF(T780&gt;0,T780/T778," ")</f>
        <v>1.3993515516442798</v>
      </c>
    </row>
    <row r="783" spans="2:20" ht="15" customHeight="1" x14ac:dyDescent="0.15">
      <c r="B783" s="125"/>
      <c r="C783" s="60" t="s">
        <v>98</v>
      </c>
      <c r="D783" s="12">
        <f>IF(D780&gt;0,D780/D777," ")</f>
        <v>0.59062131919905769</v>
      </c>
      <c r="E783" s="12">
        <f t="shared" ref="E783:O783" si="1107">IF(E780&gt;0,E780/E777," ")</f>
        <v>0.53434951539216946</v>
      </c>
      <c r="F783" s="12">
        <f t="shared" si="1107"/>
        <v>0.62915910465819724</v>
      </c>
      <c r="G783" s="12">
        <f t="shared" si="1107"/>
        <v>0.59408309002005133</v>
      </c>
      <c r="H783" s="12">
        <f t="shared" si="1107"/>
        <v>0.57111954009364074</v>
      </c>
      <c r="I783" s="12">
        <f t="shared" si="1107"/>
        <v>0.54714616274585426</v>
      </c>
      <c r="J783" s="12">
        <f t="shared" si="1107"/>
        <v>0.89882236882668476</v>
      </c>
      <c r="K783" s="12">
        <f t="shared" si="1107"/>
        <v>1.1040756914119358</v>
      </c>
      <c r="L783" s="12">
        <f t="shared" si="1107"/>
        <v>1.0989488117001829</v>
      </c>
      <c r="M783" s="12">
        <f t="shared" si="1107"/>
        <v>1.0047494656851104</v>
      </c>
      <c r="N783" s="12">
        <f t="shared" si="1107"/>
        <v>0.96184901090028263</v>
      </c>
      <c r="O783" s="12">
        <f t="shared" si="1107"/>
        <v>1.268951194184839</v>
      </c>
      <c r="P783" s="12">
        <f>IF(P780&gt;0,P780/P777," ")</f>
        <v>0.66927153414619001</v>
      </c>
      <c r="Q783" s="12">
        <f>IF(Q780&gt;0,Q780/Q777," ")</f>
        <v>0.58224775190617839</v>
      </c>
      <c r="R783" s="12">
        <f t="shared" ref="R783" si="1108">IF(R780&gt;0,R780/R777," ")</f>
        <v>0.57012080738350712</v>
      </c>
      <c r="S783" s="12">
        <f>IF(S780&gt;0,S780/S777," ")</f>
        <v>0.9820498816675769</v>
      </c>
      <c r="T783" s="12">
        <f t="shared" ref="T783" si="1109">IF(T780&gt;0,T780/T777," ")</f>
        <v>1.0805436337625178</v>
      </c>
    </row>
    <row r="784" spans="2:20" ht="15" customHeight="1" x14ac:dyDescent="0.15"/>
    <row r="785" spans="2:20" ht="15" customHeight="1" x14ac:dyDescent="0.15">
      <c r="B785" s="125" t="s">
        <v>80</v>
      </c>
      <c r="C785" s="33" t="s">
        <v>0</v>
      </c>
      <c r="D785" s="74" t="s">
        <v>1</v>
      </c>
      <c r="E785" s="74" t="s">
        <v>2</v>
      </c>
      <c r="F785" s="74" t="s">
        <v>3</v>
      </c>
      <c r="G785" s="74" t="s">
        <v>4</v>
      </c>
      <c r="H785" s="74" t="s">
        <v>5</v>
      </c>
      <c r="I785" s="74" t="s">
        <v>6</v>
      </c>
      <c r="J785" s="74" t="s">
        <v>7</v>
      </c>
      <c r="K785" s="74" t="s">
        <v>8</v>
      </c>
      <c r="L785" s="74" t="s">
        <v>9</v>
      </c>
      <c r="M785" s="74" t="s">
        <v>10</v>
      </c>
      <c r="N785" s="74" t="s">
        <v>11</v>
      </c>
      <c r="O785" s="74" t="s">
        <v>12</v>
      </c>
      <c r="P785" s="74" t="s">
        <v>21</v>
      </c>
      <c r="Q785" s="74" t="s">
        <v>22</v>
      </c>
      <c r="R785" s="74" t="s">
        <v>23</v>
      </c>
      <c r="S785" s="74" t="s">
        <v>24</v>
      </c>
      <c r="T785" s="74" t="s">
        <v>25</v>
      </c>
    </row>
    <row r="786" spans="2:20" ht="15" customHeight="1" x14ac:dyDescent="0.15">
      <c r="B786" s="125"/>
      <c r="C786" s="34" t="s">
        <v>27</v>
      </c>
      <c r="D786" s="10">
        <v>6040</v>
      </c>
      <c r="E786" s="10">
        <v>18446</v>
      </c>
      <c r="F786" s="10">
        <v>15031</v>
      </c>
      <c r="G786" s="10">
        <v>22416</v>
      </c>
      <c r="H786" s="10">
        <v>36364</v>
      </c>
      <c r="I786" s="10">
        <v>19901</v>
      </c>
      <c r="J786" s="10">
        <v>16157</v>
      </c>
      <c r="K786" s="10">
        <v>3651</v>
      </c>
      <c r="L786" s="10">
        <v>2260</v>
      </c>
      <c r="M786" s="10">
        <v>1944</v>
      </c>
      <c r="N786" s="10">
        <v>2707</v>
      </c>
      <c r="O786" s="10">
        <v>3362</v>
      </c>
      <c r="P786" s="10">
        <f>SUM(D786:O786)</f>
        <v>148279</v>
      </c>
      <c r="Q786" s="10">
        <f>SUM(D786:F786)</f>
        <v>39517</v>
      </c>
      <c r="R786" s="10">
        <f>SUM(G786:I786)</f>
        <v>78681</v>
      </c>
      <c r="S786" s="10">
        <f>SUM(J786:L786)</f>
        <v>22068</v>
      </c>
      <c r="T786" s="10">
        <f>SUM(M786:O786)</f>
        <v>8013</v>
      </c>
    </row>
    <row r="787" spans="2:20" ht="15" customHeight="1" x14ac:dyDescent="0.15">
      <c r="B787" s="125"/>
      <c r="C787" s="35" t="s">
        <v>13</v>
      </c>
      <c r="D787" s="10">
        <v>4772</v>
      </c>
      <c r="E787" s="10">
        <v>20338</v>
      </c>
      <c r="F787" s="10">
        <v>13602</v>
      </c>
      <c r="G787" s="10">
        <v>16853</v>
      </c>
      <c r="H787" s="10">
        <v>29250</v>
      </c>
      <c r="I787" s="10">
        <v>20662</v>
      </c>
      <c r="J787" s="10">
        <v>11218</v>
      </c>
      <c r="K787" s="10">
        <v>2783</v>
      </c>
      <c r="L787" s="10">
        <v>2509</v>
      </c>
      <c r="M787" s="10">
        <v>1615</v>
      </c>
      <c r="N787" s="10">
        <v>3395</v>
      </c>
      <c r="O787" s="10">
        <v>2707</v>
      </c>
      <c r="P787" s="10">
        <f>SUM(D787:O787)</f>
        <v>129704</v>
      </c>
      <c r="Q787" s="10">
        <f>SUM(D787:F787)</f>
        <v>38712</v>
      </c>
      <c r="R787" s="10">
        <f>SUM(G787:I787)</f>
        <v>66765</v>
      </c>
      <c r="S787" s="10">
        <f>SUM(J787:L787)</f>
        <v>16510</v>
      </c>
      <c r="T787" s="10">
        <f>SUM(M787:O787)</f>
        <v>7717</v>
      </c>
    </row>
    <row r="788" spans="2:20" ht="15" customHeight="1" x14ac:dyDescent="0.15">
      <c r="B788" s="125"/>
      <c r="C788" s="35" t="s">
        <v>26</v>
      </c>
      <c r="D788" s="11">
        <v>4078</v>
      </c>
      <c r="E788" s="11">
        <v>15960</v>
      </c>
      <c r="F788" s="11">
        <v>11171</v>
      </c>
      <c r="G788" s="11">
        <v>11044</v>
      </c>
      <c r="H788" s="11">
        <v>15981</v>
      </c>
      <c r="I788" s="11">
        <v>10725</v>
      </c>
      <c r="J788" s="11">
        <v>9066</v>
      </c>
      <c r="K788" s="11">
        <v>1828</v>
      </c>
      <c r="L788" s="11">
        <v>1155</v>
      </c>
      <c r="M788" s="11">
        <v>1008</v>
      </c>
      <c r="N788" s="11">
        <v>2342</v>
      </c>
      <c r="O788" s="11">
        <v>1889</v>
      </c>
      <c r="P788" s="10">
        <f>SUM(D788:O788)</f>
        <v>86247</v>
      </c>
      <c r="Q788" s="10">
        <f>SUM(D788:F788)</f>
        <v>31209</v>
      </c>
      <c r="R788" s="10">
        <f>SUM(G788:I788)</f>
        <v>37750</v>
      </c>
      <c r="S788" s="10">
        <f>SUM(J788:L788)</f>
        <v>12049</v>
      </c>
      <c r="T788" s="10">
        <f>SUM(M788:O788)</f>
        <v>5239</v>
      </c>
    </row>
    <row r="789" spans="2:20" ht="15" customHeight="1" x14ac:dyDescent="0.15">
      <c r="B789" s="125"/>
      <c r="C789" s="35" t="s">
        <v>28</v>
      </c>
      <c r="D789" s="11">
        <v>4624</v>
      </c>
      <c r="E789" s="11">
        <v>7033</v>
      </c>
      <c r="F789" s="11">
        <v>8255</v>
      </c>
      <c r="G789" s="11">
        <v>12462</v>
      </c>
      <c r="H789" s="11">
        <v>15454</v>
      </c>
      <c r="I789" s="11">
        <v>8555</v>
      </c>
      <c r="J789" s="11">
        <v>5194</v>
      </c>
      <c r="K789" s="11">
        <v>1321</v>
      </c>
      <c r="L789" s="11">
        <v>745</v>
      </c>
      <c r="M789" s="11">
        <v>573</v>
      </c>
      <c r="N789" s="11">
        <v>1463</v>
      </c>
      <c r="O789" s="11">
        <v>1120</v>
      </c>
      <c r="P789" s="10">
        <f>SUM(D789:O789)</f>
        <v>66799</v>
      </c>
      <c r="Q789" s="10">
        <f>SUM(D789:F789)</f>
        <v>19912</v>
      </c>
      <c r="R789" s="10">
        <f>SUM(G789:I789)</f>
        <v>36471</v>
      </c>
      <c r="S789" s="10">
        <f>SUM(J789:L789)</f>
        <v>7260</v>
      </c>
      <c r="T789" s="10">
        <f>SUM(M789:O789)</f>
        <v>3156</v>
      </c>
    </row>
    <row r="790" spans="2:20" ht="15" customHeight="1" x14ac:dyDescent="0.15">
      <c r="B790" s="125"/>
      <c r="C790" s="33" t="s">
        <v>29</v>
      </c>
      <c r="D790" s="11">
        <v>4514</v>
      </c>
      <c r="E790" s="11">
        <v>17025</v>
      </c>
      <c r="F790" s="11">
        <v>20721</v>
      </c>
      <c r="G790" s="11">
        <v>24289</v>
      </c>
      <c r="H790" s="11">
        <v>37921</v>
      </c>
      <c r="I790" s="11">
        <v>22323</v>
      </c>
      <c r="J790" s="11">
        <v>18223</v>
      </c>
      <c r="K790" s="11">
        <v>3563</v>
      </c>
      <c r="L790" s="11">
        <v>2474</v>
      </c>
      <c r="M790" s="11">
        <v>1615</v>
      </c>
      <c r="N790" s="11">
        <v>5595</v>
      </c>
      <c r="O790" s="11">
        <v>3273</v>
      </c>
      <c r="P790" s="38">
        <f>IF(D790*E790*F790*G790*H790*I790*J790*K790*L790*M790*N790*O790&gt;0,SUM(D790:O790),0)</f>
        <v>161536</v>
      </c>
      <c r="Q790" s="38">
        <f>IF(D790*E790*F790&gt;0,SUM(D790:F790),0)</f>
        <v>42260</v>
      </c>
      <c r="R790" s="38">
        <f>IF(G790*H790*I790&gt;0,SUM(G790:I790),0)</f>
        <v>84533</v>
      </c>
      <c r="S790" s="38">
        <f>IF(J790*K790*L790&gt;0,SUM(J790:L790),0)</f>
        <v>24260</v>
      </c>
      <c r="T790" s="38">
        <f>IF(M790*N790*O790&gt;0,SUM(M790:O790),0)</f>
        <v>10483</v>
      </c>
    </row>
    <row r="791" spans="2:20" ht="15" customHeight="1" x14ac:dyDescent="0.15">
      <c r="B791" s="125"/>
      <c r="C791" s="33" t="s">
        <v>30</v>
      </c>
      <c r="D791" s="11">
        <v>4605</v>
      </c>
      <c r="E791" s="11">
        <v>6793</v>
      </c>
      <c r="F791" s="11">
        <v>18615</v>
      </c>
      <c r="G791" s="11">
        <v>22326</v>
      </c>
      <c r="H791" s="11">
        <v>32188</v>
      </c>
      <c r="I791" s="11">
        <v>22973</v>
      </c>
      <c r="J791" s="11">
        <v>14907</v>
      </c>
      <c r="K791" s="11">
        <v>3874</v>
      </c>
      <c r="L791" s="11">
        <v>2229</v>
      </c>
      <c r="M791" s="11">
        <v>1603</v>
      </c>
      <c r="N791" s="11">
        <v>4322</v>
      </c>
      <c r="O791" s="11">
        <v>2630</v>
      </c>
      <c r="P791" s="38">
        <f>IF(D791*E791*F791*G791*H791*I791*J791*K791*L791*M791*N791*O791&gt;0,SUM(D791:O791),0)</f>
        <v>137065</v>
      </c>
      <c r="Q791" s="38">
        <f>IF(D791*E791*F791&gt;0,SUM(D791:F791),0)</f>
        <v>30013</v>
      </c>
      <c r="R791" s="38">
        <f>IF(G791*H791*I791&gt;0,SUM(G791:I791),0)</f>
        <v>77487</v>
      </c>
      <c r="S791" s="38">
        <f>IF(J791*K791*L791&gt;0,SUM(J791:L791),0)</f>
        <v>21010</v>
      </c>
      <c r="T791" s="38">
        <f>IF(M791*N791*O791&gt;0,SUM(M791:O791),0)</f>
        <v>8555</v>
      </c>
    </row>
    <row r="792" spans="2:20" ht="15" customHeight="1" x14ac:dyDescent="0.15">
      <c r="B792" s="125"/>
      <c r="C792" s="33" t="s">
        <v>31</v>
      </c>
      <c r="D792" s="11">
        <v>6427</v>
      </c>
      <c r="E792" s="11">
        <v>14279</v>
      </c>
      <c r="F792" s="11">
        <v>19832</v>
      </c>
      <c r="G792" s="11">
        <v>24111</v>
      </c>
      <c r="H792" s="11">
        <v>30484</v>
      </c>
      <c r="I792" s="11">
        <v>21889</v>
      </c>
      <c r="J792" s="11">
        <v>13853</v>
      </c>
      <c r="K792" s="11">
        <v>3913</v>
      </c>
      <c r="L792" s="11">
        <v>2110</v>
      </c>
      <c r="M792" s="11">
        <v>1394</v>
      </c>
      <c r="N792" s="11">
        <v>3979</v>
      </c>
      <c r="O792" s="11">
        <v>2962</v>
      </c>
      <c r="P792" s="38">
        <f>IF(D792*E792*F792*G792*H792*I792*J792*K792*L792*M792*N792*O792&gt;0,SUM(D792:O792),0)</f>
        <v>145233</v>
      </c>
      <c r="Q792" s="38">
        <f>IF(D792*E792*F792&gt;0,SUM(D792:F792),0)</f>
        <v>40538</v>
      </c>
      <c r="R792" s="38">
        <f>IF(G792*H792*I792&gt;0,SUM(G792:I792),0)</f>
        <v>76484</v>
      </c>
      <c r="S792" s="38">
        <f>IF(J792*K792*L792&gt;0,SUM(J792:L792),0)</f>
        <v>19876</v>
      </c>
      <c r="T792" s="38">
        <f>IF(M792*N792*O792&gt;0,SUM(M792:O792),0)</f>
        <v>8335</v>
      </c>
    </row>
    <row r="793" spans="2:20" ht="15" customHeight="1" x14ac:dyDescent="0.15">
      <c r="B793" s="125"/>
      <c r="C793" s="33" t="s">
        <v>34</v>
      </c>
      <c r="D793" s="11">
        <v>3455</v>
      </c>
      <c r="E793" s="11">
        <v>16880</v>
      </c>
      <c r="F793" s="11">
        <v>16117</v>
      </c>
      <c r="G793" s="11">
        <v>23952</v>
      </c>
      <c r="H793" s="11">
        <v>26620</v>
      </c>
      <c r="I793" s="11">
        <v>21279</v>
      </c>
      <c r="J793" s="11">
        <v>12723</v>
      </c>
      <c r="K793" s="11">
        <v>3522</v>
      </c>
      <c r="L793" s="11">
        <v>2111</v>
      </c>
      <c r="M793" s="11">
        <v>1282</v>
      </c>
      <c r="N793" s="11">
        <v>5011</v>
      </c>
      <c r="O793" s="11">
        <v>2916</v>
      </c>
      <c r="P793" s="38">
        <f>IF(D793*E793*F793*G793*H793*I793*J793*K793*L793*M793*N793*O793&gt;0,SUM(D793:O793),0)</f>
        <v>135868</v>
      </c>
      <c r="Q793" s="38">
        <f>IF(D793*E793*F793&gt;0,SUM(D793:F793),0)</f>
        <v>36452</v>
      </c>
      <c r="R793" s="38">
        <f>IF(G793*H793*I793&gt;0,SUM(G793:I793),0)</f>
        <v>71851</v>
      </c>
      <c r="S793" s="38">
        <f>IF(J793*K793*L793&gt;0,SUM(J793:L793),0)</f>
        <v>18356</v>
      </c>
      <c r="T793" s="38">
        <f>IF(M793*N793*O793&gt;0,SUM(M793:O793),0)</f>
        <v>9209</v>
      </c>
    </row>
    <row r="794" spans="2:20" ht="15" customHeight="1" x14ac:dyDescent="0.15">
      <c r="B794" s="125"/>
      <c r="C794" s="83" t="s">
        <v>35</v>
      </c>
      <c r="D794" s="40">
        <v>3406</v>
      </c>
      <c r="E794" s="40">
        <v>13700</v>
      </c>
      <c r="F794" s="40">
        <v>15876</v>
      </c>
      <c r="G794" s="40">
        <v>22172</v>
      </c>
      <c r="H794" s="40">
        <v>25180</v>
      </c>
      <c r="I794" s="40">
        <v>16767</v>
      </c>
      <c r="J794" s="40">
        <v>10345</v>
      </c>
      <c r="K794" s="40">
        <v>1906</v>
      </c>
      <c r="L794" s="40">
        <v>1890</v>
      </c>
      <c r="M794" s="40">
        <v>1214</v>
      </c>
      <c r="N794" s="40">
        <v>4201</v>
      </c>
      <c r="O794" s="40">
        <v>3286</v>
      </c>
      <c r="P794" s="38">
        <f>IF(D794*E794*F794*G794*H794*I794*J794*K794*L794*M794*N794*O794&gt;0,SUM(D794:O794),0)</f>
        <v>119943</v>
      </c>
      <c r="Q794" s="38">
        <f>IF(D794*E794*F794&gt;0,SUM(D794:F794),0)</f>
        <v>32982</v>
      </c>
      <c r="R794" s="38">
        <f>IF(G794*H794*I794&gt;0,SUM(G794:I794),0)</f>
        <v>64119</v>
      </c>
      <c r="S794" s="38">
        <f>IF(J794*K794*L794&gt;0,SUM(J794:L794),0)</f>
        <v>14141</v>
      </c>
      <c r="T794" s="38">
        <f>IF(M794*N794*O794&gt;0,SUM(M794:O794),0)</f>
        <v>8701</v>
      </c>
    </row>
    <row r="795" spans="2:20" ht="15" customHeight="1" x14ac:dyDescent="0.15">
      <c r="B795" s="125"/>
      <c r="C795" s="33" t="s">
        <v>36</v>
      </c>
      <c r="D795" s="40">
        <v>4099</v>
      </c>
      <c r="E795" s="40">
        <v>12982</v>
      </c>
      <c r="F795" s="40">
        <v>14098</v>
      </c>
      <c r="G795" s="40">
        <v>20989</v>
      </c>
      <c r="H795" s="40">
        <v>27206</v>
      </c>
      <c r="I795" s="40">
        <v>14257</v>
      </c>
      <c r="J795" s="40">
        <v>9300</v>
      </c>
      <c r="K795" s="40">
        <v>2258</v>
      </c>
      <c r="L795" s="40">
        <v>1442</v>
      </c>
      <c r="M795" s="40">
        <v>1385</v>
      </c>
      <c r="N795" s="40">
        <v>6386</v>
      </c>
      <c r="O795" s="40">
        <v>2598</v>
      </c>
      <c r="P795" s="38">
        <f t="shared" ref="P795:P796" si="1110">IF(D795*E795*F795*G795*H795*I795*J795*K795*L795*M795*N795*O795&gt;0,SUM(D795:O795),0)</f>
        <v>117000</v>
      </c>
      <c r="Q795" s="38">
        <f t="shared" ref="Q795:Q796" si="1111">IF(D795*E795*F795&gt;0,SUM(D795:F795),0)</f>
        <v>31179</v>
      </c>
      <c r="R795" s="38">
        <f t="shared" ref="R795:R796" si="1112">IF(G795*H795*I795&gt;0,SUM(G795:I795),0)</f>
        <v>62452</v>
      </c>
      <c r="S795" s="38">
        <f t="shared" ref="S795:S796" si="1113">IF(J795*K795*L795&gt;0,SUM(J795:L795),0)</f>
        <v>13000</v>
      </c>
      <c r="T795" s="38">
        <f t="shared" ref="T795:T796" si="1114">IF(M795*N795*O795&gt;0,SUM(M795:O795),0)</f>
        <v>10369</v>
      </c>
    </row>
    <row r="796" spans="2:20" ht="15" customHeight="1" x14ac:dyDescent="0.15">
      <c r="B796" s="125"/>
      <c r="C796" s="33" t="s">
        <v>37</v>
      </c>
      <c r="D796" s="40">
        <v>4296</v>
      </c>
      <c r="E796" s="40">
        <v>11508</v>
      </c>
      <c r="F796" s="40">
        <v>14614</v>
      </c>
      <c r="G796" s="40">
        <v>20273</v>
      </c>
      <c r="H796" s="40">
        <v>26053</v>
      </c>
      <c r="I796" s="40">
        <v>11878</v>
      </c>
      <c r="J796" s="40">
        <v>10041</v>
      </c>
      <c r="K796" s="40">
        <v>2530</v>
      </c>
      <c r="L796" s="40">
        <v>1479</v>
      </c>
      <c r="M796" s="40">
        <v>1468</v>
      </c>
      <c r="N796" s="75">
        <v>6970</v>
      </c>
      <c r="O796" s="75">
        <v>2964</v>
      </c>
      <c r="P796" s="38">
        <f t="shared" si="1110"/>
        <v>114074</v>
      </c>
      <c r="Q796" s="38">
        <f t="shared" si="1111"/>
        <v>30418</v>
      </c>
      <c r="R796" s="38">
        <f t="shared" si="1112"/>
        <v>58204</v>
      </c>
      <c r="S796" s="38">
        <f t="shared" si="1113"/>
        <v>14050</v>
      </c>
      <c r="T796" s="38">
        <f t="shared" si="1114"/>
        <v>11402</v>
      </c>
    </row>
    <row r="797" spans="2:20" ht="15" customHeight="1" x14ac:dyDescent="0.15">
      <c r="B797" s="125"/>
      <c r="C797" s="83" t="s">
        <v>38</v>
      </c>
      <c r="D797" s="40">
        <v>6110</v>
      </c>
      <c r="E797" s="40">
        <v>13166</v>
      </c>
      <c r="F797" s="40">
        <v>17009</v>
      </c>
      <c r="G797" s="40">
        <v>20127</v>
      </c>
      <c r="H797" s="40">
        <v>24653</v>
      </c>
      <c r="I797" s="40">
        <v>17370</v>
      </c>
      <c r="J797" s="40">
        <v>10299</v>
      </c>
      <c r="K797" s="40">
        <v>2334</v>
      </c>
      <c r="L797" s="40">
        <v>1723</v>
      </c>
      <c r="M797" s="40">
        <v>1626</v>
      </c>
      <c r="N797" s="40">
        <v>6390</v>
      </c>
      <c r="O797" s="40">
        <v>1759</v>
      </c>
      <c r="P797" s="38">
        <f t="shared" ref="P797" si="1115">IF(D797*E797*F797*G797*H797*I797*J797*K797*L797*M797*N797*O797&gt;0,SUM(D797:O797),0)</f>
        <v>122566</v>
      </c>
      <c r="Q797" s="38">
        <f t="shared" ref="Q797" si="1116">IF(D797*E797*F797&gt;0,SUM(D797:F797),0)</f>
        <v>36285</v>
      </c>
      <c r="R797" s="38">
        <f t="shared" ref="R797" si="1117">IF(G797*H797*I797&gt;0,SUM(G797:I797),0)</f>
        <v>62150</v>
      </c>
      <c r="S797" s="38">
        <f t="shared" ref="S797" si="1118">IF(J797*K797*L797&gt;0,SUM(J797:L797),0)</f>
        <v>14356</v>
      </c>
      <c r="T797" s="38">
        <f t="shared" ref="T797" si="1119">IF(M797*N797*O797&gt;0,SUM(M797:O797),0)</f>
        <v>9775</v>
      </c>
    </row>
    <row r="798" spans="2:20" ht="15" customHeight="1" x14ac:dyDescent="0.15">
      <c r="B798" s="125"/>
      <c r="C798" s="83" t="s">
        <v>41</v>
      </c>
      <c r="D798" s="40">
        <v>1269</v>
      </c>
      <c r="E798" s="40">
        <v>1950</v>
      </c>
      <c r="F798" s="40">
        <v>4768</v>
      </c>
      <c r="G798" s="40">
        <v>9701</v>
      </c>
      <c r="H798" s="40">
        <v>14460</v>
      </c>
      <c r="I798" s="40">
        <v>8855</v>
      </c>
      <c r="J798" s="40">
        <v>8721</v>
      </c>
      <c r="K798" s="40">
        <v>2686</v>
      </c>
      <c r="L798" s="40">
        <v>1581</v>
      </c>
      <c r="M798" s="40">
        <v>812</v>
      </c>
      <c r="N798" s="40">
        <v>1760</v>
      </c>
      <c r="O798" s="40">
        <v>1691</v>
      </c>
      <c r="P798" s="38">
        <f t="shared" ref="P798:P800" si="1120">IF(D798*E798*F798*G798*H798*I798*J798*K798*L798*M798*N798*O798&gt;0,SUM(D798:O798),0)</f>
        <v>58254</v>
      </c>
      <c r="Q798" s="38">
        <f t="shared" ref="Q798:Q800" si="1121">IF(D798*E798*F798&gt;0,SUM(D798:F798),0)</f>
        <v>7987</v>
      </c>
      <c r="R798" s="38">
        <f t="shared" ref="R798" si="1122">IF(G798*H798*I798&gt;0,SUM(G798:I798),0)</f>
        <v>33016</v>
      </c>
      <c r="S798" s="38">
        <f t="shared" ref="S798:S799" si="1123">IF(J798*K798*L798&gt;0,SUM(J798:L798),0)</f>
        <v>12988</v>
      </c>
      <c r="T798" s="38">
        <f t="shared" ref="T798:T799" si="1124">IF(M798*N798*O798&gt;0,SUM(M798:O798),0)</f>
        <v>4263</v>
      </c>
    </row>
    <row r="799" spans="2:20" ht="15" customHeight="1" x14ac:dyDescent="0.15">
      <c r="B799" s="125"/>
      <c r="C799" s="83" t="s">
        <v>42</v>
      </c>
      <c r="D799" s="40">
        <v>2240</v>
      </c>
      <c r="E799" s="40">
        <v>5398</v>
      </c>
      <c r="F799" s="40">
        <v>7884</v>
      </c>
      <c r="G799" s="40">
        <v>12933</v>
      </c>
      <c r="H799" s="40">
        <v>16613</v>
      </c>
      <c r="I799" s="75">
        <v>7720</v>
      </c>
      <c r="J799" s="75">
        <v>7409</v>
      </c>
      <c r="K799" s="75">
        <v>2170</v>
      </c>
      <c r="L799" s="40">
        <v>1524</v>
      </c>
      <c r="M799" s="40">
        <v>1317</v>
      </c>
      <c r="N799" s="40">
        <v>3260</v>
      </c>
      <c r="O799" s="40">
        <v>2035</v>
      </c>
      <c r="P799" s="38">
        <f t="shared" si="1120"/>
        <v>70503</v>
      </c>
      <c r="Q799" s="38">
        <f t="shared" si="1121"/>
        <v>15522</v>
      </c>
      <c r="R799" s="38">
        <f>IF(G799*H799*I799&gt;0,SUM(G799:I799),0)</f>
        <v>37266</v>
      </c>
      <c r="S799" s="38">
        <f t="shared" si="1123"/>
        <v>11103</v>
      </c>
      <c r="T799" s="38">
        <f t="shared" si="1124"/>
        <v>6612</v>
      </c>
    </row>
    <row r="800" spans="2:20" ht="15" customHeight="1" x14ac:dyDescent="0.15">
      <c r="B800" s="125"/>
      <c r="C800" s="83" t="s">
        <v>90</v>
      </c>
      <c r="D800" s="75">
        <v>2858</v>
      </c>
      <c r="E800" s="120">
        <v>7559</v>
      </c>
      <c r="F800" s="121">
        <v>8014</v>
      </c>
      <c r="G800" s="75">
        <v>11264</v>
      </c>
      <c r="H800" s="75">
        <v>12717</v>
      </c>
      <c r="I800" s="75">
        <v>9287</v>
      </c>
      <c r="J800" s="75">
        <v>6445</v>
      </c>
      <c r="K800" s="75">
        <v>2045</v>
      </c>
      <c r="L800" s="75">
        <v>1650</v>
      </c>
      <c r="M800" s="75">
        <v>1563</v>
      </c>
      <c r="N800" s="75">
        <v>6578</v>
      </c>
      <c r="O800" s="75">
        <v>2982</v>
      </c>
      <c r="P800" s="38">
        <f t="shared" si="1120"/>
        <v>72962</v>
      </c>
      <c r="Q800" s="38">
        <f t="shared" si="1121"/>
        <v>18431</v>
      </c>
      <c r="R800" s="38">
        <f>IF(G800*H800*I800&gt;0,SUM(G800:I800),0)</f>
        <v>33268</v>
      </c>
      <c r="S800" s="38">
        <f>IF(J800*K800*L800&gt;0,SUM(J800:L800),0)</f>
        <v>10140</v>
      </c>
      <c r="T800" s="38">
        <f>IF(M800*N800*O800&gt;0,SUM(M800:O800),0)</f>
        <v>11123</v>
      </c>
    </row>
    <row r="801" spans="1:20" ht="15" customHeight="1" x14ac:dyDescent="0.15">
      <c r="B801" s="125"/>
      <c r="C801" s="83" t="s">
        <v>93</v>
      </c>
      <c r="D801" s="12">
        <f>IF(D800&gt;0,D800/D799," ")</f>
        <v>1.2758928571428572</v>
      </c>
      <c r="E801" s="12">
        <f t="shared" ref="E801:O801" si="1125">IF(E800&gt;0,E800/E799," ")</f>
        <v>1.4003334568358652</v>
      </c>
      <c r="F801" s="12">
        <f t="shared" si="1125"/>
        <v>1.0164890918315577</v>
      </c>
      <c r="G801" s="12">
        <f t="shared" si="1125"/>
        <v>0.87095028222376869</v>
      </c>
      <c r="H801" s="12">
        <f t="shared" si="1125"/>
        <v>0.76548486125323545</v>
      </c>
      <c r="I801" s="12">
        <f t="shared" si="1125"/>
        <v>1.202979274611399</v>
      </c>
      <c r="J801" s="12">
        <f t="shared" si="1125"/>
        <v>0.86988797408557161</v>
      </c>
      <c r="K801" s="12">
        <f t="shared" si="1125"/>
        <v>0.94239631336405527</v>
      </c>
      <c r="L801" s="12">
        <f t="shared" si="1125"/>
        <v>1.0826771653543308</v>
      </c>
      <c r="M801" s="12">
        <f t="shared" si="1125"/>
        <v>1.1867881548974943</v>
      </c>
      <c r="N801" s="12">
        <f t="shared" si="1125"/>
        <v>2.0177914110429449</v>
      </c>
      <c r="O801" s="12">
        <f t="shared" si="1125"/>
        <v>1.4653562653562653</v>
      </c>
      <c r="P801" s="12">
        <f>IF(P800&gt;0,P800/P799," ")</f>
        <v>1.0348779484560942</v>
      </c>
      <c r="Q801" s="12">
        <f>IF(Q800&gt;0,Q800/Q799," ")</f>
        <v>1.1874114160546321</v>
      </c>
      <c r="R801" s="12">
        <f t="shared" ref="R801:T801" si="1126">IF(R800&gt;0,R800/R799," ")</f>
        <v>0.89271722213277516</v>
      </c>
      <c r="S801" s="12">
        <f t="shared" si="1126"/>
        <v>0.91326668467981631</v>
      </c>
      <c r="T801" s="12">
        <f t="shared" si="1126"/>
        <v>1.6822444041137325</v>
      </c>
    </row>
    <row r="802" spans="1:20" ht="15" customHeight="1" x14ac:dyDescent="0.15">
      <c r="B802" s="125"/>
      <c r="C802" s="83" t="s">
        <v>96</v>
      </c>
      <c r="D802" s="12">
        <f>IF(D800&gt;0,D800/D798," ")</f>
        <v>2.2521670606776989</v>
      </c>
      <c r="E802" s="12">
        <f t="shared" ref="E802:O802" si="1127">IF(E800&gt;0,E800/E798," ")</f>
        <v>3.8764102564102565</v>
      </c>
      <c r="F802" s="12">
        <f t="shared" si="1127"/>
        <v>1.6807885906040267</v>
      </c>
      <c r="G802" s="12">
        <f t="shared" si="1127"/>
        <v>1.1611174105762292</v>
      </c>
      <c r="H802" s="12">
        <f t="shared" si="1127"/>
        <v>0.87946058091286305</v>
      </c>
      <c r="I802" s="12">
        <f t="shared" si="1127"/>
        <v>1.0487859966120836</v>
      </c>
      <c r="J802" s="12">
        <f t="shared" si="1127"/>
        <v>0.73902075450063065</v>
      </c>
      <c r="K802" s="12">
        <f t="shared" si="1127"/>
        <v>0.76135517498138494</v>
      </c>
      <c r="L802" s="12">
        <f t="shared" si="1127"/>
        <v>1.0436432637571158</v>
      </c>
      <c r="M802" s="12">
        <f t="shared" si="1127"/>
        <v>1.9248768472906403</v>
      </c>
      <c r="N802" s="12">
        <f t="shared" si="1127"/>
        <v>3.7374999999999998</v>
      </c>
      <c r="O802" s="12">
        <f t="shared" si="1127"/>
        <v>1.7634535777646363</v>
      </c>
      <c r="P802" s="12">
        <f>IF(P800&gt;0,P800/P798," ")</f>
        <v>1.2524805163593917</v>
      </c>
      <c r="Q802" s="12">
        <f>IF(Q800&gt;0,Q800/Q798," ")</f>
        <v>2.3076248904469763</v>
      </c>
      <c r="R802" s="12">
        <f t="shared" ref="R802:S802" si="1128">IF(R800&gt;0,R800/R798," ")</f>
        <v>1.0076326629512964</v>
      </c>
      <c r="S802" s="12">
        <f t="shared" si="1128"/>
        <v>0.78072066522944261</v>
      </c>
      <c r="T802" s="12">
        <f>IF(T800&gt;0,T800/T798," ")</f>
        <v>2.6091954022988504</v>
      </c>
    </row>
    <row r="803" spans="1:20" ht="15" customHeight="1" x14ac:dyDescent="0.15">
      <c r="B803" s="125"/>
      <c r="C803" s="60" t="s">
        <v>98</v>
      </c>
      <c r="D803" s="12">
        <f>IF(D800&gt;0,D800/D797," ")</f>
        <v>0.46775777414075287</v>
      </c>
      <c r="E803" s="12">
        <f t="shared" ref="E803:O803" si="1129">IF(E800&gt;0,E800/E797," ")</f>
        <v>0.57413033571320071</v>
      </c>
      <c r="F803" s="12">
        <f t="shared" si="1129"/>
        <v>0.47116232582750306</v>
      </c>
      <c r="G803" s="12">
        <f t="shared" si="1129"/>
        <v>0.55964624633576787</v>
      </c>
      <c r="H803" s="12">
        <f t="shared" si="1129"/>
        <v>0.51583985721818848</v>
      </c>
      <c r="I803" s="12">
        <f t="shared" si="1129"/>
        <v>0.53465745538284404</v>
      </c>
      <c r="J803" s="12">
        <f t="shared" si="1129"/>
        <v>0.6257889115448102</v>
      </c>
      <c r="K803" s="12">
        <f t="shared" si="1129"/>
        <v>0.87617823479005996</v>
      </c>
      <c r="L803" s="12">
        <f t="shared" si="1129"/>
        <v>0.95763203714451539</v>
      </c>
      <c r="M803" s="12">
        <f t="shared" si="1129"/>
        <v>0.96125461254612543</v>
      </c>
      <c r="N803" s="12">
        <f t="shared" si="1129"/>
        <v>1.0294209702660406</v>
      </c>
      <c r="O803" s="12">
        <f t="shared" si="1129"/>
        <v>1.6952814098919842</v>
      </c>
      <c r="P803" s="12">
        <f>IF(P800&gt;0,P800/P797," ")</f>
        <v>0.59528743697273301</v>
      </c>
      <c r="Q803" s="12">
        <f>IF(Q800&gt;0,Q800/Q797," ")</f>
        <v>0.50795094391621887</v>
      </c>
      <c r="R803" s="12">
        <f t="shared" ref="R803" si="1130">IF(R800&gt;0,R800/R797," ")</f>
        <v>0.53528559935639586</v>
      </c>
      <c r="S803" s="12">
        <f>IF(S800&gt;0,S800/S797," ")</f>
        <v>0.70632488158261353</v>
      </c>
      <c r="T803" s="12">
        <f t="shared" ref="T803" si="1131">IF(T800&gt;0,T800/T797," ")</f>
        <v>1.1379028132992328</v>
      </c>
    </row>
    <row r="804" spans="1:20" ht="15" customHeight="1" x14ac:dyDescent="0.15">
      <c r="B804" s="3"/>
      <c r="C804" s="59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5" customHeight="1" x14ac:dyDescent="0.15">
      <c r="B805" s="125" t="s">
        <v>83</v>
      </c>
      <c r="C805" s="33" t="s">
        <v>0</v>
      </c>
      <c r="D805" s="74" t="s">
        <v>1</v>
      </c>
      <c r="E805" s="74" t="s">
        <v>2</v>
      </c>
      <c r="F805" s="74" t="s">
        <v>3</v>
      </c>
      <c r="G805" s="74" t="s">
        <v>4</v>
      </c>
      <c r="H805" s="74" t="s">
        <v>5</v>
      </c>
      <c r="I805" s="74" t="s">
        <v>6</v>
      </c>
      <c r="J805" s="74" t="s">
        <v>7</v>
      </c>
      <c r="K805" s="74" t="s">
        <v>8</v>
      </c>
      <c r="L805" s="74" t="s">
        <v>9</v>
      </c>
      <c r="M805" s="74" t="s">
        <v>10</v>
      </c>
      <c r="N805" s="74" t="s">
        <v>11</v>
      </c>
      <c r="O805" s="74" t="s">
        <v>12</v>
      </c>
      <c r="P805" s="74" t="s">
        <v>21</v>
      </c>
      <c r="Q805" s="74" t="s">
        <v>22</v>
      </c>
      <c r="R805" s="74" t="s">
        <v>23</v>
      </c>
      <c r="S805" s="74" t="s">
        <v>24</v>
      </c>
      <c r="T805" s="74" t="s">
        <v>25</v>
      </c>
    </row>
    <row r="806" spans="1:20" ht="15" customHeight="1" x14ac:dyDescent="0.15">
      <c r="B806" s="125"/>
      <c r="C806" s="34" t="s">
        <v>27</v>
      </c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10">
        <f>SUM(D806:O806)</f>
        <v>0</v>
      </c>
      <c r="Q806" s="10">
        <f>SUM(D806:F806)</f>
        <v>0</v>
      </c>
      <c r="R806" s="10">
        <f>SUM(G806:I806)</f>
        <v>0</v>
      </c>
      <c r="S806" s="10">
        <f>SUM(J806:L806)</f>
        <v>0</v>
      </c>
      <c r="T806" s="10">
        <f>SUM(M806:O806)</f>
        <v>0</v>
      </c>
    </row>
    <row r="807" spans="1:20" ht="15" customHeight="1" x14ac:dyDescent="0.15">
      <c r="B807" s="125"/>
      <c r="C807" s="35" t="s">
        <v>13</v>
      </c>
      <c r="D807" s="95"/>
      <c r="E807" s="95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10">
        <f>SUM(D807:O807)</f>
        <v>0</v>
      </c>
      <c r="Q807" s="10">
        <f>SUM(D807:F807)</f>
        <v>0</v>
      </c>
      <c r="R807" s="10">
        <f>SUM(G807:I807)</f>
        <v>0</v>
      </c>
      <c r="S807" s="10">
        <f>SUM(J807:L807)</f>
        <v>0</v>
      </c>
      <c r="T807" s="10">
        <f>SUM(M807:O807)</f>
        <v>0</v>
      </c>
    </row>
    <row r="808" spans="1:20" ht="15" customHeight="1" x14ac:dyDescent="0.15">
      <c r="B808" s="125"/>
      <c r="C808" s="35" t="s">
        <v>26</v>
      </c>
      <c r="D808" s="11">
        <v>570</v>
      </c>
      <c r="E808" s="11">
        <v>1105</v>
      </c>
      <c r="F808" s="11">
        <v>1066</v>
      </c>
      <c r="G808" s="11">
        <v>1245</v>
      </c>
      <c r="H808" s="11">
        <v>0</v>
      </c>
      <c r="I808" s="11">
        <v>0</v>
      </c>
      <c r="J808" s="11">
        <v>0</v>
      </c>
      <c r="K808" s="11">
        <v>0</v>
      </c>
      <c r="L808" s="11">
        <v>303</v>
      </c>
      <c r="M808" s="11">
        <v>533</v>
      </c>
      <c r="N808" s="11">
        <v>1370</v>
      </c>
      <c r="O808" s="11">
        <v>894</v>
      </c>
      <c r="P808" s="10">
        <f>SUM(D808:O808)</f>
        <v>7086</v>
      </c>
      <c r="Q808" s="10">
        <f>SUM(D808:F808)</f>
        <v>2741</v>
      </c>
      <c r="R808" s="10">
        <f>SUM(G808:I808)</f>
        <v>1245</v>
      </c>
      <c r="S808" s="10">
        <f>SUM(J808:L808)</f>
        <v>303</v>
      </c>
      <c r="T808" s="10">
        <f>SUM(M808:O808)</f>
        <v>2797</v>
      </c>
    </row>
    <row r="809" spans="1:20" ht="15" customHeight="1" x14ac:dyDescent="0.2">
      <c r="A809" s="65" t="s">
        <v>32</v>
      </c>
      <c r="B809" s="125"/>
      <c r="C809" s="35" t="s">
        <v>28</v>
      </c>
      <c r="D809" s="11">
        <v>4164</v>
      </c>
      <c r="E809" s="11">
        <v>8818</v>
      </c>
      <c r="F809" s="11">
        <v>9192</v>
      </c>
      <c r="G809" s="11">
        <v>13773</v>
      </c>
      <c r="H809" s="11">
        <v>15196</v>
      </c>
      <c r="I809" s="11">
        <v>9092</v>
      </c>
      <c r="J809" s="11">
        <v>5812</v>
      </c>
      <c r="K809" s="11">
        <v>2820</v>
      </c>
      <c r="L809" s="11">
        <v>2065</v>
      </c>
      <c r="M809" s="11">
        <v>1507</v>
      </c>
      <c r="N809" s="11">
        <v>2247</v>
      </c>
      <c r="O809" s="11">
        <v>2322</v>
      </c>
      <c r="P809" s="10">
        <f>SUM(D809:O809)</f>
        <v>77008</v>
      </c>
      <c r="Q809" s="10">
        <f>SUM(D809:F809)</f>
        <v>22174</v>
      </c>
      <c r="R809" s="10">
        <f>SUM(G809:I809)</f>
        <v>38061</v>
      </c>
      <c r="S809" s="10">
        <f>SUM(J809:L809)</f>
        <v>10697</v>
      </c>
      <c r="T809" s="10">
        <f>SUM(M809:O809)</f>
        <v>6076</v>
      </c>
    </row>
    <row r="810" spans="1:20" ht="15" customHeight="1" x14ac:dyDescent="0.15">
      <c r="B810" s="125"/>
      <c r="C810" s="33" t="s">
        <v>29</v>
      </c>
      <c r="D810" s="11">
        <v>3219</v>
      </c>
      <c r="E810" s="11">
        <v>7569</v>
      </c>
      <c r="F810" s="11">
        <v>7652</v>
      </c>
      <c r="G810" s="11">
        <v>14455</v>
      </c>
      <c r="H810" s="11">
        <v>16560</v>
      </c>
      <c r="I810" s="11">
        <v>10360</v>
      </c>
      <c r="J810" s="11">
        <v>5786</v>
      </c>
      <c r="K810" s="11">
        <v>1790</v>
      </c>
      <c r="L810" s="11">
        <v>1017</v>
      </c>
      <c r="M810" s="11">
        <v>1497</v>
      </c>
      <c r="N810" s="11">
        <v>2340</v>
      </c>
      <c r="O810" s="11">
        <v>1495</v>
      </c>
      <c r="P810" s="38">
        <f>IF(D810*E810*F810*G810*H810*I810*J810*K810*L810*M810*N810*O810&gt;0,SUM(D810:O810),0)</f>
        <v>73740</v>
      </c>
      <c r="Q810" s="38">
        <f>IF(D810*E810*F810&gt;0,SUM(D810:F810),0)</f>
        <v>18440</v>
      </c>
      <c r="R810" s="38">
        <f>IF(G810*H810*I810&gt;0,SUM(G810:I810),0)</f>
        <v>41375</v>
      </c>
      <c r="S810" s="38">
        <f>IF(J810*K810*L810&gt;0,SUM(J810:L810),0)</f>
        <v>8593</v>
      </c>
      <c r="T810" s="38">
        <f>IF(M810*N810*O810&gt;0,SUM(M810:O810),0)</f>
        <v>5332</v>
      </c>
    </row>
    <row r="811" spans="1:20" ht="15" customHeight="1" x14ac:dyDescent="0.15">
      <c r="B811" s="125"/>
      <c r="C811" s="33" t="s">
        <v>30</v>
      </c>
      <c r="D811" s="11">
        <v>2409</v>
      </c>
      <c r="E811" s="11">
        <v>5302</v>
      </c>
      <c r="F811" s="11">
        <v>8729</v>
      </c>
      <c r="G811" s="11">
        <v>13589</v>
      </c>
      <c r="H811" s="11">
        <v>15701</v>
      </c>
      <c r="I811" s="11">
        <v>10496</v>
      </c>
      <c r="J811" s="11">
        <v>5694</v>
      </c>
      <c r="K811" s="11">
        <v>2753</v>
      </c>
      <c r="L811" s="11">
        <v>1307</v>
      </c>
      <c r="M811" s="11">
        <v>1364</v>
      </c>
      <c r="N811" s="11">
        <v>1327</v>
      </c>
      <c r="O811" s="11">
        <v>1212</v>
      </c>
      <c r="P811" s="38">
        <f>IF(D811*E811*F811*G811*H811*I811*J811*K811*L811*M811*N811*O811&gt;0,SUM(D811:O811),0)</f>
        <v>69883</v>
      </c>
      <c r="Q811" s="38">
        <f>IF(D811*E811*F811&gt;0,SUM(D811:F811),0)</f>
        <v>16440</v>
      </c>
      <c r="R811" s="38">
        <f>IF(G811*H811*I811&gt;0,SUM(G811:I811),0)</f>
        <v>39786</v>
      </c>
      <c r="S811" s="38">
        <f>IF(J811*K811*L811&gt;0,SUM(J811:L811),0)</f>
        <v>9754</v>
      </c>
      <c r="T811" s="38">
        <f>IF(M811*N811*O811&gt;0,SUM(M811:O811),0)</f>
        <v>3903</v>
      </c>
    </row>
    <row r="812" spans="1:20" ht="15" customHeight="1" x14ac:dyDescent="0.15">
      <c r="B812" s="125"/>
      <c r="C812" s="33" t="s">
        <v>31</v>
      </c>
      <c r="D812" s="11">
        <v>2679</v>
      </c>
      <c r="E812" s="11">
        <v>7282</v>
      </c>
      <c r="F812" s="11">
        <v>9231</v>
      </c>
      <c r="G812" s="11">
        <v>14415</v>
      </c>
      <c r="H812" s="11">
        <v>16305</v>
      </c>
      <c r="I812" s="11">
        <v>10491</v>
      </c>
      <c r="J812" s="11">
        <v>6272</v>
      </c>
      <c r="K812" s="11">
        <v>2335</v>
      </c>
      <c r="L812" s="11">
        <v>1009</v>
      </c>
      <c r="M812" s="11">
        <v>1066</v>
      </c>
      <c r="N812" s="11">
        <v>1164</v>
      </c>
      <c r="O812" s="69">
        <v>1703</v>
      </c>
      <c r="P812" s="38">
        <f>IF(D812*E812*F812*G812*H812*I812*J812*K812*L812*M812*N812*O812&gt;0,SUM(D812:O812),0)</f>
        <v>73952</v>
      </c>
      <c r="Q812" s="38">
        <f>IF(D812*E812*F812&gt;0,SUM(D812:F812),0)</f>
        <v>19192</v>
      </c>
      <c r="R812" s="38">
        <f>IF(G812*H812*I812&gt;0,SUM(G812:I812),0)</f>
        <v>41211</v>
      </c>
      <c r="S812" s="38">
        <f>IF(J812*K812*L812&gt;0,SUM(J812:L812),0)</f>
        <v>9616</v>
      </c>
      <c r="T812" s="38">
        <f>IF(M812*N812*O812&gt;0,SUM(M812:O812),0)</f>
        <v>3933</v>
      </c>
    </row>
    <row r="813" spans="1:20" ht="15" customHeight="1" x14ac:dyDescent="0.15">
      <c r="B813" s="125"/>
      <c r="C813" s="33" t="s">
        <v>34</v>
      </c>
      <c r="D813" s="11">
        <v>3397</v>
      </c>
      <c r="E813" s="11">
        <v>9367</v>
      </c>
      <c r="F813" s="11">
        <v>10234</v>
      </c>
      <c r="G813" s="11">
        <v>14512</v>
      </c>
      <c r="H813" s="11">
        <v>15369</v>
      </c>
      <c r="I813" s="11">
        <v>13688</v>
      </c>
      <c r="J813" s="11">
        <v>5587</v>
      </c>
      <c r="K813" s="11">
        <v>3007</v>
      </c>
      <c r="L813" s="11">
        <v>1355</v>
      </c>
      <c r="M813" s="11">
        <v>2065</v>
      </c>
      <c r="N813" s="11">
        <v>1939</v>
      </c>
      <c r="O813" s="11">
        <v>2117</v>
      </c>
      <c r="P813" s="38">
        <f>IF(D813*E813*F813*G813*H813*I813*J813*K813*L813*M813*N813*O813&gt;0,SUM(D813:O813),0)</f>
        <v>82637</v>
      </c>
      <c r="Q813" s="38">
        <f>IF(D813*E813*F813&gt;0,SUM(D813:F813),0)</f>
        <v>22998</v>
      </c>
      <c r="R813" s="38">
        <f>IF(G813*H813*I813&gt;0,SUM(G813:I813),0)</f>
        <v>43569</v>
      </c>
      <c r="S813" s="38">
        <f>IF(J813*K813*L813&gt;0,SUM(J813:L813),0)</f>
        <v>9949</v>
      </c>
      <c r="T813" s="38">
        <f>IF(M813*N813*O813&gt;0,SUM(M813:O813),0)</f>
        <v>6121</v>
      </c>
    </row>
    <row r="814" spans="1:20" ht="15" customHeight="1" x14ac:dyDescent="0.15">
      <c r="B814" s="125"/>
      <c r="C814" s="83" t="s">
        <v>35</v>
      </c>
      <c r="D814" s="40">
        <v>2624</v>
      </c>
      <c r="E814" s="40">
        <v>8485</v>
      </c>
      <c r="F814" s="40">
        <v>9030</v>
      </c>
      <c r="G814" s="40">
        <v>13815</v>
      </c>
      <c r="H814" s="40">
        <v>13856</v>
      </c>
      <c r="I814" s="40">
        <v>9746</v>
      </c>
      <c r="J814" s="40">
        <v>6152</v>
      </c>
      <c r="K814" s="40">
        <v>2113</v>
      </c>
      <c r="L814" s="40">
        <v>1162</v>
      </c>
      <c r="M814" s="40">
        <v>1636</v>
      </c>
      <c r="N814" s="40">
        <v>2035</v>
      </c>
      <c r="O814" s="40">
        <v>2560</v>
      </c>
      <c r="P814" s="38">
        <f>IF(D814*E814*F814*G814*H814*I814*J814*K814*L814*M814*N814*O814&gt;0,SUM(D814:O814),0)</f>
        <v>73214</v>
      </c>
      <c r="Q814" s="38">
        <f>IF(D814*E814*F814&gt;0,SUM(D814:F814),0)</f>
        <v>20139</v>
      </c>
      <c r="R814" s="38">
        <f>IF(G814*H814*I814&gt;0,SUM(G814:I814),0)</f>
        <v>37417</v>
      </c>
      <c r="S814" s="38">
        <f>IF(J814*K814*L814&gt;0,SUM(J814:L814),0)</f>
        <v>9427</v>
      </c>
      <c r="T814" s="38">
        <f>IF(M814*N814*O814&gt;0,SUM(M814:O814),0)</f>
        <v>6231</v>
      </c>
    </row>
    <row r="815" spans="1:20" ht="15" customHeight="1" x14ac:dyDescent="0.15">
      <c r="B815" s="125"/>
      <c r="C815" s="33" t="s">
        <v>36</v>
      </c>
      <c r="D815" s="40">
        <v>2852</v>
      </c>
      <c r="E815" s="40">
        <v>9627</v>
      </c>
      <c r="F815" s="40">
        <v>10134</v>
      </c>
      <c r="G815" s="40">
        <v>14251</v>
      </c>
      <c r="H815" s="40">
        <v>16470</v>
      </c>
      <c r="I815" s="40">
        <v>10641</v>
      </c>
      <c r="J815" s="40">
        <v>6423</v>
      </c>
      <c r="K815" s="40">
        <v>2678</v>
      </c>
      <c r="L815" s="40">
        <v>1316</v>
      </c>
      <c r="M815" s="40">
        <v>1570</v>
      </c>
      <c r="N815" s="40">
        <v>1976</v>
      </c>
      <c r="O815" s="40">
        <v>2309</v>
      </c>
      <c r="P815" s="38">
        <f t="shared" ref="P815:P816" si="1132">IF(D815*E815*F815*G815*H815*I815*J815*K815*L815*M815*N815*O815&gt;0,SUM(D815:O815),0)</f>
        <v>80247</v>
      </c>
      <c r="Q815" s="38">
        <f t="shared" ref="Q815:Q816" si="1133">IF(D815*E815*F815&gt;0,SUM(D815:F815),0)</f>
        <v>22613</v>
      </c>
      <c r="R815" s="38">
        <f t="shared" ref="R815:R816" si="1134">IF(G815*H815*I815&gt;0,SUM(G815:I815),0)</f>
        <v>41362</v>
      </c>
      <c r="S815" s="38">
        <f t="shared" ref="S815:S816" si="1135">IF(J815*K815*L815&gt;0,SUM(J815:L815),0)</f>
        <v>10417</v>
      </c>
      <c r="T815" s="38">
        <f t="shared" ref="T815:T816" si="1136">IF(M815*N815*O815&gt;0,SUM(M815:O815),0)</f>
        <v>5855</v>
      </c>
    </row>
    <row r="816" spans="1:20" ht="15" customHeight="1" x14ac:dyDescent="0.15">
      <c r="B816" s="125"/>
      <c r="C816" s="33" t="s">
        <v>37</v>
      </c>
      <c r="D816" s="40">
        <v>5183</v>
      </c>
      <c r="E816" s="40">
        <v>7810</v>
      </c>
      <c r="F816" s="40">
        <v>9531</v>
      </c>
      <c r="G816" s="40">
        <v>13063</v>
      </c>
      <c r="H816" s="40">
        <v>15588</v>
      </c>
      <c r="I816" s="40">
        <v>8816</v>
      </c>
      <c r="J816" s="40">
        <v>5902</v>
      </c>
      <c r="K816" s="40">
        <v>2461</v>
      </c>
      <c r="L816" s="40">
        <v>1188</v>
      </c>
      <c r="M816" s="40">
        <v>2481</v>
      </c>
      <c r="N816" s="40">
        <v>2481</v>
      </c>
      <c r="O816" s="40">
        <v>1868</v>
      </c>
      <c r="P816" s="38">
        <f t="shared" si="1132"/>
        <v>76372</v>
      </c>
      <c r="Q816" s="38">
        <f t="shared" si="1133"/>
        <v>22524</v>
      </c>
      <c r="R816" s="38">
        <f t="shared" si="1134"/>
        <v>37467</v>
      </c>
      <c r="S816" s="38">
        <f t="shared" si="1135"/>
        <v>9551</v>
      </c>
      <c r="T816" s="38">
        <f t="shared" si="1136"/>
        <v>6830</v>
      </c>
    </row>
    <row r="817" spans="2:20" ht="15" customHeight="1" x14ac:dyDescent="0.15">
      <c r="B817" s="125"/>
      <c r="C817" s="83" t="s">
        <v>38</v>
      </c>
      <c r="D817" s="40">
        <v>6041</v>
      </c>
      <c r="E817" s="40">
        <v>10705</v>
      </c>
      <c r="F817" s="40">
        <v>9758</v>
      </c>
      <c r="G817" s="40">
        <v>12791</v>
      </c>
      <c r="H817" s="40">
        <v>15206</v>
      </c>
      <c r="I817" s="40">
        <v>10714</v>
      </c>
      <c r="J817" s="40">
        <v>5456</v>
      </c>
      <c r="K817" s="40">
        <v>2373</v>
      </c>
      <c r="L817" s="40">
        <v>1300</v>
      </c>
      <c r="M817" s="40">
        <v>1447</v>
      </c>
      <c r="N817" s="40">
        <v>1688</v>
      </c>
      <c r="O817" s="40">
        <v>75</v>
      </c>
      <c r="P817" s="38">
        <f t="shared" ref="P817" si="1137">IF(D817*E817*F817*G817*H817*I817*J817*K817*L817*M817*N817*O817&gt;0,SUM(D817:O817),0)</f>
        <v>77554</v>
      </c>
      <c r="Q817" s="38">
        <f t="shared" ref="Q817" si="1138">IF(D817*E817*F817&gt;0,SUM(D817:F817),0)</f>
        <v>26504</v>
      </c>
      <c r="R817" s="38">
        <f t="shared" ref="R817" si="1139">IF(G817*H817*I817&gt;0,SUM(G817:I817),0)</f>
        <v>38711</v>
      </c>
      <c r="S817" s="38">
        <f t="shared" ref="S817" si="1140">IF(J817*K817*L817&gt;0,SUM(J817:L817),0)</f>
        <v>9129</v>
      </c>
      <c r="T817" s="38">
        <f t="shared" ref="T817" si="1141">IF(M817*N817*O817&gt;0,SUM(M817:O817),0)</f>
        <v>3210</v>
      </c>
    </row>
    <row r="818" spans="2:20" ht="15" customHeight="1" x14ac:dyDescent="0.15">
      <c r="B818" s="125"/>
      <c r="C818" s="83" t="s">
        <v>40</v>
      </c>
      <c r="D818" s="40">
        <v>853</v>
      </c>
      <c r="E818" s="40">
        <v>600</v>
      </c>
      <c r="F818" s="40">
        <v>3282</v>
      </c>
      <c r="G818" s="40">
        <v>9874</v>
      </c>
      <c r="H818" s="40">
        <v>13521</v>
      </c>
      <c r="I818" s="40">
        <v>9404</v>
      </c>
      <c r="J818" s="40">
        <v>6338</v>
      </c>
      <c r="K818" s="40">
        <v>3172</v>
      </c>
      <c r="L818" s="40">
        <v>1226</v>
      </c>
      <c r="M818" s="40">
        <v>958</v>
      </c>
      <c r="N818" s="40">
        <v>1627</v>
      </c>
      <c r="O818" s="40">
        <v>1548</v>
      </c>
      <c r="P818" s="38">
        <f t="shared" ref="P818:P820" si="1142">IF(D818*E818*F818*G818*H818*I818*J818*K818*L818*M818*N818*O818&gt;0,SUM(D818:O818),0)</f>
        <v>52403</v>
      </c>
      <c r="Q818" s="38">
        <f t="shared" ref="Q818:Q820" si="1143">IF(D818*E818*F818&gt;0,SUM(D818:F818),0)</f>
        <v>4735</v>
      </c>
      <c r="R818" s="38">
        <f t="shared" ref="R818" si="1144">IF(G818*H818*I818&gt;0,SUM(G818:I818),0)</f>
        <v>32799</v>
      </c>
      <c r="S818" s="38">
        <f t="shared" ref="S818:S819" si="1145">IF(J818*K818*L818&gt;0,SUM(J818:L818),0)</f>
        <v>10736</v>
      </c>
      <c r="T818" s="38">
        <f t="shared" ref="T818:T819" si="1146">IF(M818*N818*O818&gt;0,SUM(M818:O818),0)</f>
        <v>4133</v>
      </c>
    </row>
    <row r="819" spans="2:20" ht="15" customHeight="1" x14ac:dyDescent="0.15">
      <c r="B819" s="125"/>
      <c r="C819" s="83" t="s">
        <v>42</v>
      </c>
      <c r="D819" s="40">
        <v>2281</v>
      </c>
      <c r="E819" s="40">
        <v>4614</v>
      </c>
      <c r="F819" s="40">
        <v>2079</v>
      </c>
      <c r="G819" s="40">
        <v>11403</v>
      </c>
      <c r="H819" s="40">
        <v>10803</v>
      </c>
      <c r="I819" s="104">
        <v>7467</v>
      </c>
      <c r="J819" s="75">
        <v>5445</v>
      </c>
      <c r="K819" s="75">
        <v>2568</v>
      </c>
      <c r="L819" s="40">
        <v>1631</v>
      </c>
      <c r="M819" s="40">
        <v>1363</v>
      </c>
      <c r="N819" s="40">
        <v>1757</v>
      </c>
      <c r="O819" s="40">
        <v>1722</v>
      </c>
      <c r="P819" s="38">
        <f t="shared" si="1142"/>
        <v>53133</v>
      </c>
      <c r="Q819" s="38">
        <f t="shared" si="1143"/>
        <v>8974</v>
      </c>
      <c r="R819" s="38">
        <f>IF(G819*H819*I819&gt;0,SUM(G819:I819),0)</f>
        <v>29673</v>
      </c>
      <c r="S819" s="38">
        <f t="shared" si="1145"/>
        <v>9644</v>
      </c>
      <c r="T819" s="38">
        <f t="shared" si="1146"/>
        <v>4842</v>
      </c>
    </row>
    <row r="820" spans="2:20" ht="15" customHeight="1" x14ac:dyDescent="0.15">
      <c r="B820" s="125"/>
      <c r="C820" s="83" t="s">
        <v>90</v>
      </c>
      <c r="D820" s="75">
        <v>3091</v>
      </c>
      <c r="E820" s="104">
        <v>7687</v>
      </c>
      <c r="F820" s="75">
        <v>8117</v>
      </c>
      <c r="G820" s="104">
        <v>12742</v>
      </c>
      <c r="H820" s="75">
        <v>13514</v>
      </c>
      <c r="I820" s="104">
        <v>10500</v>
      </c>
      <c r="J820" s="75">
        <v>5310</v>
      </c>
      <c r="K820" s="75">
        <v>2426</v>
      </c>
      <c r="L820" s="75">
        <v>1621</v>
      </c>
      <c r="M820" s="75">
        <v>1683</v>
      </c>
      <c r="N820" s="75">
        <v>1865</v>
      </c>
      <c r="O820" s="75">
        <v>2013</v>
      </c>
      <c r="P820" s="38">
        <f t="shared" si="1142"/>
        <v>70569</v>
      </c>
      <c r="Q820" s="38">
        <f t="shared" si="1143"/>
        <v>18895</v>
      </c>
      <c r="R820" s="38">
        <f>IF(G820*H820*I820&gt;0,SUM(G820:I820),0)</f>
        <v>36756</v>
      </c>
      <c r="S820" s="38">
        <f>IF(J820*K820*L820&gt;0,SUM(J820:L820),0)</f>
        <v>9357</v>
      </c>
      <c r="T820" s="38">
        <f>IF(M820*N820*O820&gt;0,SUM(M820:O820),0)</f>
        <v>5561</v>
      </c>
    </row>
    <row r="821" spans="2:20" ht="15" customHeight="1" x14ac:dyDescent="0.15">
      <c r="B821" s="125"/>
      <c r="C821" s="83" t="s">
        <v>93</v>
      </c>
      <c r="D821" s="12">
        <f>IF(D820&gt;0,D820/D819," ")</f>
        <v>1.3551074090311268</v>
      </c>
      <c r="E821" s="12">
        <f t="shared" ref="E821:O821" si="1147">IF(E820&gt;0,E820/E819," ")</f>
        <v>1.6660164716081491</v>
      </c>
      <c r="F821" s="12">
        <f t="shared" si="1147"/>
        <v>3.9042809042809044</v>
      </c>
      <c r="G821" s="12">
        <f t="shared" si="1147"/>
        <v>1.1174252389722004</v>
      </c>
      <c r="H821" s="12">
        <f t="shared" si="1147"/>
        <v>1.2509488105155975</v>
      </c>
      <c r="I821" s="12">
        <f t="shared" si="1147"/>
        <v>1.4061872237846524</v>
      </c>
      <c r="J821" s="12">
        <f t="shared" si="1147"/>
        <v>0.97520661157024791</v>
      </c>
      <c r="K821" s="12">
        <f t="shared" si="1147"/>
        <v>0.94470404984423673</v>
      </c>
      <c r="L821" s="12">
        <f t="shared" si="1147"/>
        <v>0.99386879215205393</v>
      </c>
      <c r="M821" s="12">
        <f t="shared" si="1147"/>
        <v>1.2347762289068231</v>
      </c>
      <c r="N821" s="12">
        <f t="shared" si="1147"/>
        <v>1.0614684120660216</v>
      </c>
      <c r="O821" s="12">
        <f t="shared" si="1147"/>
        <v>1.1689895470383276</v>
      </c>
      <c r="P821" s="12">
        <f>IF(P820&gt;0,P820/P819," ")</f>
        <v>1.3281576421433008</v>
      </c>
      <c r="Q821" s="12">
        <f>IF(Q820&gt;0,Q820/Q819," ")</f>
        <v>2.1055270782259861</v>
      </c>
      <c r="R821" s="12">
        <f t="shared" ref="R821:T821" si="1148">IF(R820&gt;0,R820/R819," ")</f>
        <v>1.2387018501668183</v>
      </c>
      <c r="S821" s="12">
        <f t="shared" si="1148"/>
        <v>0.97024056408129411</v>
      </c>
      <c r="T821" s="12">
        <f t="shared" si="1148"/>
        <v>1.1484923585295332</v>
      </c>
    </row>
    <row r="822" spans="2:20" ht="15" customHeight="1" x14ac:dyDescent="0.15">
      <c r="B822" s="125"/>
      <c r="C822" s="83" t="s">
        <v>96</v>
      </c>
      <c r="D822" s="12">
        <f>IF(D820&gt;0,D820/D818," ")</f>
        <v>3.6236811254396248</v>
      </c>
      <c r="E822" s="12">
        <f t="shared" ref="E822:O822" si="1149">IF(E820&gt;0,E820/E818," ")</f>
        <v>12.811666666666667</v>
      </c>
      <c r="F822" s="12">
        <f t="shared" si="1149"/>
        <v>2.4731870810481413</v>
      </c>
      <c r="G822" s="12">
        <f t="shared" si="1149"/>
        <v>1.2904597933967996</v>
      </c>
      <c r="H822" s="12">
        <f t="shared" si="1149"/>
        <v>0.99948228681310558</v>
      </c>
      <c r="I822" s="12">
        <f t="shared" si="1149"/>
        <v>1.1165461505742238</v>
      </c>
      <c r="J822" s="12">
        <f t="shared" si="1149"/>
        <v>0.83780372357210475</v>
      </c>
      <c r="K822" s="12">
        <f t="shared" si="1149"/>
        <v>0.76481715006305173</v>
      </c>
      <c r="L822" s="12">
        <f t="shared" si="1149"/>
        <v>1.3221859706362153</v>
      </c>
      <c r="M822" s="12">
        <f t="shared" si="1149"/>
        <v>1.7567849686847599</v>
      </c>
      <c r="N822" s="12">
        <f t="shared" si="1149"/>
        <v>1.146281499692686</v>
      </c>
      <c r="O822" s="12">
        <f t="shared" si="1149"/>
        <v>1.3003875968992249</v>
      </c>
      <c r="P822" s="12">
        <f>IF(P820&gt;0,P820/P818," ")</f>
        <v>1.3466595423926111</v>
      </c>
      <c r="Q822" s="12">
        <f>IF(Q820&gt;0,Q820/Q818," ")</f>
        <v>3.9904963041182682</v>
      </c>
      <c r="R822" s="12">
        <f t="shared" ref="R822:S822" si="1150">IF(R820&gt;0,R820/R818," ")</f>
        <v>1.1206439220707949</v>
      </c>
      <c r="S822" s="12">
        <f t="shared" si="1150"/>
        <v>0.87155365126676598</v>
      </c>
      <c r="T822" s="12">
        <f>IF(T820&gt;0,T820/T818," ")</f>
        <v>1.345511734817324</v>
      </c>
    </row>
    <row r="823" spans="2:20" ht="15" customHeight="1" x14ac:dyDescent="0.15">
      <c r="B823" s="125"/>
      <c r="C823" s="60" t="s">
        <v>98</v>
      </c>
      <c r="D823" s="12">
        <f>IF(D820&gt;0,D820/D817," ")</f>
        <v>0.51167025326932625</v>
      </c>
      <c r="E823" s="12">
        <f t="shared" ref="E823:O823" si="1151">IF(E820&gt;0,E820/E817," ")</f>
        <v>0.71807566557683322</v>
      </c>
      <c r="F823" s="12">
        <f t="shared" si="1151"/>
        <v>0.83183029309284684</v>
      </c>
      <c r="G823" s="12">
        <f t="shared" si="1151"/>
        <v>0.99616918145571109</v>
      </c>
      <c r="H823" s="12">
        <f t="shared" si="1151"/>
        <v>0.8887281336314613</v>
      </c>
      <c r="I823" s="12">
        <f t="shared" si="1151"/>
        <v>0.98002613403024086</v>
      </c>
      <c r="J823" s="12">
        <f t="shared" si="1151"/>
        <v>0.97324046920821117</v>
      </c>
      <c r="K823" s="12">
        <f t="shared" si="1151"/>
        <v>1.0223345975558364</v>
      </c>
      <c r="L823" s="12">
        <f t="shared" si="1151"/>
        <v>1.246923076923077</v>
      </c>
      <c r="M823" s="12">
        <f t="shared" si="1151"/>
        <v>1.1630960608154803</v>
      </c>
      <c r="N823" s="12">
        <f t="shared" si="1151"/>
        <v>1.1048578199052133</v>
      </c>
      <c r="O823" s="12">
        <f t="shared" si="1151"/>
        <v>26.84</v>
      </c>
      <c r="P823" s="12">
        <f>IF(P820&gt;0,P820/P817," ")</f>
        <v>0.90993372359904068</v>
      </c>
      <c r="Q823" s="12">
        <f>IF(Q820&gt;0,Q820/Q817," ")</f>
        <v>0.71291125867793537</v>
      </c>
      <c r="R823" s="12">
        <f t="shared" ref="R823" si="1152">IF(R820&gt;0,R820/R817," ")</f>
        <v>0.94949755883340647</v>
      </c>
      <c r="S823" s="12">
        <f>IF(S820&gt;0,S820/S817," ")</f>
        <v>1.0249753532697996</v>
      </c>
      <c r="T823" s="12">
        <f t="shared" ref="T823" si="1153">IF(T820&gt;0,T820/T817," ")</f>
        <v>1.732398753894081</v>
      </c>
    </row>
    <row r="824" spans="2:20" ht="15" customHeight="1" x14ac:dyDescent="0.15">
      <c r="B824" s="71"/>
      <c r="C824" s="59"/>
      <c r="D824" s="5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2:20" x14ac:dyDescent="0.15">
      <c r="B825" s="112"/>
    </row>
  </sheetData>
  <mergeCells count="43">
    <mergeCell ref="B442:B460"/>
    <mergeCell ref="B462:B480"/>
    <mergeCell ref="B482:B500"/>
    <mergeCell ref="B542:B560"/>
    <mergeCell ref="B502:B520"/>
    <mergeCell ref="B522:B540"/>
    <mergeCell ref="B1:T1"/>
    <mergeCell ref="B145:B162"/>
    <mergeCell ref="B184:B202"/>
    <mergeCell ref="B204:B222"/>
    <mergeCell ref="B44:B62"/>
    <mergeCell ref="B64:B82"/>
    <mergeCell ref="B84:B102"/>
    <mergeCell ref="B124:B142"/>
    <mergeCell ref="B104:B122"/>
    <mergeCell ref="B164:B182"/>
    <mergeCell ref="D2:J2"/>
    <mergeCell ref="B4:B22"/>
    <mergeCell ref="B24:B42"/>
    <mergeCell ref="B224:B242"/>
    <mergeCell ref="B324:B342"/>
    <mergeCell ref="B405:B419"/>
    <mergeCell ref="B421:B439"/>
    <mergeCell ref="B244:B262"/>
    <mergeCell ref="B264:B282"/>
    <mergeCell ref="B284:B302"/>
    <mergeCell ref="B344:B362"/>
    <mergeCell ref="B365:B383"/>
    <mergeCell ref="B385:B403"/>
    <mergeCell ref="B304:B322"/>
    <mergeCell ref="B705:B723"/>
    <mergeCell ref="B665:B683"/>
    <mergeCell ref="B685:B703"/>
    <mergeCell ref="B562:B580"/>
    <mergeCell ref="B583:B601"/>
    <mergeCell ref="B603:B621"/>
    <mergeCell ref="B623:B641"/>
    <mergeCell ref="B644:B662"/>
    <mergeCell ref="B726:B743"/>
    <mergeCell ref="B745:B763"/>
    <mergeCell ref="B765:B783"/>
    <mergeCell ref="B785:B803"/>
    <mergeCell ref="B805:B823"/>
  </mergeCells>
  <phoneticPr fontId="2"/>
  <conditionalFormatting sqref="J171">
    <cfRule type="cellIs" dxfId="1" priority="1" operator="equal">
      <formula>0</formula>
    </cfRule>
    <cfRule type="cellIs" dxfId="0" priority="2" operator="equal">
      <formula>""""""</formula>
    </cfRule>
  </conditionalFormatting>
  <pageMargins left="0.43307086614173229" right="0.31496062992125984" top="0.35433070866141736" bottom="0.19685039370078741" header="0.23622047244094491" footer="0.23622047244094491"/>
  <pageSetup paperSize="9" scale="55" fitToHeight="11" orientation="landscape" r:id="rId1"/>
  <headerFooter alignWithMargins="0"/>
  <rowBreaks count="13" manualBreakCount="13">
    <brk id="62" max="16383" man="1"/>
    <brk id="122" max="16383" man="1"/>
    <brk id="183" max="16383" man="1"/>
    <brk id="242" max="16383" man="1"/>
    <brk id="302" max="16383" man="1"/>
    <brk id="362" max="16383" man="1"/>
    <brk id="419" max="16383" man="1"/>
    <brk id="480" max="16383" man="1"/>
    <brk id="540" max="16383" man="1"/>
    <brk id="601" max="16383" man="1"/>
    <brk id="662" max="16383" man="1"/>
    <brk id="723" max="16383" man="1"/>
    <brk id="7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R４年度_観光地点動向調査</vt:lpstr>
      <vt:lpstr>'R４年度_観光地点動向調査'!Print_Area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hokkaido</cp:lastModifiedBy>
  <cp:lastPrinted>2023-04-11T02:05:27Z</cp:lastPrinted>
  <dcterms:created xsi:type="dcterms:W3CDTF">2009-07-31T00:26:19Z</dcterms:created>
  <dcterms:modified xsi:type="dcterms:W3CDTF">2023-09-22T08:15:12Z</dcterms:modified>
</cp:coreProperties>
</file>