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3\01 各担当からの提出表\完02 概要\02 生命表〇\HP公表\"/>
    </mc:Choice>
  </mc:AlternateContent>
  <bookViews>
    <workbookView xWindow="0" yWindow="0" windowWidth="14385" windowHeight="0" activeTab="3"/>
  </bookViews>
  <sheets>
    <sheet name="表４" sheetId="21" r:id="rId1"/>
    <sheet name="表５" sheetId="22" r:id="rId2"/>
    <sheet name="表６" sheetId="19" r:id="rId3"/>
    <sheet name="表７" sheetId="20" r:id="rId4"/>
  </sheets>
  <definedNames>
    <definedName name="a">#REF!</definedName>
    <definedName name="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表４!$A$1:$P$47</definedName>
    <definedName name="_xlnm.Print_Area" localSheetId="1">表５!$A$1:$O$29</definedName>
    <definedName name="_xlnm.Print_Area" localSheetId="2">表６!$A$1:$H$47</definedName>
    <definedName name="_xlnm.Print_Area" localSheetId="3">表７!$A$1:$P$21</definedName>
    <definedName name="_xlnm.Print_Area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9" l="1"/>
  <c r="G47" i="19"/>
  <c r="F47" i="19"/>
  <c r="E47" i="19"/>
  <c r="D47" i="19"/>
  <c r="C47" i="19"/>
  <c r="H46" i="19"/>
  <c r="G46" i="19"/>
  <c r="F46" i="19"/>
  <c r="E46" i="19"/>
  <c r="D46" i="19"/>
  <c r="C46" i="19"/>
  <c r="N27" i="22"/>
  <c r="L27" i="22"/>
  <c r="G27" i="22"/>
  <c r="E27" i="22"/>
  <c r="N26" i="22"/>
  <c r="L26" i="22"/>
  <c r="G26" i="22"/>
  <c r="E26" i="22"/>
  <c r="N25" i="22"/>
  <c r="L25" i="22"/>
  <c r="G25" i="22"/>
  <c r="E25" i="22"/>
  <c r="N24" i="22"/>
  <c r="L24" i="22"/>
  <c r="G24" i="22"/>
  <c r="E24" i="22"/>
  <c r="N23" i="22"/>
  <c r="L23" i="22"/>
  <c r="G23" i="22"/>
  <c r="E23" i="22"/>
  <c r="N22" i="22"/>
  <c r="L22" i="22"/>
  <c r="G22" i="22"/>
  <c r="E22" i="22"/>
  <c r="N21" i="22"/>
  <c r="L21" i="22"/>
  <c r="G21" i="22"/>
  <c r="E21" i="22"/>
  <c r="N20" i="22"/>
  <c r="L20" i="22"/>
  <c r="G20" i="22"/>
  <c r="E20" i="22"/>
  <c r="N19" i="22"/>
  <c r="L19" i="22"/>
  <c r="G19" i="22"/>
  <c r="E19" i="22"/>
  <c r="N18" i="22"/>
  <c r="L18" i="22"/>
  <c r="G18" i="22"/>
  <c r="E18" i="22"/>
  <c r="N17" i="22"/>
  <c r="L17" i="22"/>
  <c r="G17" i="22"/>
  <c r="E17" i="22"/>
  <c r="N16" i="22"/>
  <c r="L16" i="22"/>
  <c r="G16" i="22"/>
  <c r="E16" i="22"/>
  <c r="N15" i="22"/>
  <c r="L15" i="22"/>
  <c r="G15" i="22"/>
  <c r="E15" i="22"/>
  <c r="N14" i="22"/>
  <c r="L14" i="22"/>
  <c r="G14" i="22"/>
  <c r="E14" i="22"/>
  <c r="N13" i="22"/>
  <c r="L13" i="22"/>
  <c r="G13" i="22"/>
  <c r="E13" i="22"/>
  <c r="N12" i="22"/>
  <c r="L12" i="22"/>
  <c r="G12" i="22"/>
  <c r="E12" i="22"/>
  <c r="N11" i="22"/>
  <c r="L11" i="22"/>
  <c r="G11" i="22"/>
  <c r="E11" i="22"/>
  <c r="N10" i="22"/>
  <c r="L10" i="22"/>
  <c r="G10" i="22"/>
  <c r="E10" i="22"/>
  <c r="N9" i="22"/>
  <c r="L9" i="22"/>
  <c r="G9" i="22"/>
  <c r="E9" i="22"/>
  <c r="N8" i="22"/>
  <c r="L8" i="22"/>
  <c r="G8" i="22"/>
  <c r="E8" i="22"/>
  <c r="O45" i="21" l="1"/>
  <c r="N45" i="21"/>
  <c r="H45" i="21"/>
  <c r="O44" i="21"/>
  <c r="N44" i="21"/>
  <c r="H44" i="21"/>
</calcChain>
</file>

<file path=xl/sharedStrings.xml><?xml version="1.0" encoding="utf-8"?>
<sst xmlns="http://schemas.openxmlformats.org/spreadsheetml/2006/main" count="177" uniqueCount="75">
  <si>
    <t>　</t>
  </si>
  <si>
    <t>（単位：年）</t>
    <phoneticPr fontId="1"/>
  </si>
  <si>
    <t>年 次</t>
    <rPh sb="0" eb="1">
      <t>トシ</t>
    </rPh>
    <rPh sb="2" eb="3">
      <t>ツギ</t>
    </rPh>
    <phoneticPr fontId="1"/>
  </si>
  <si>
    <t>男</t>
  </si>
  <si>
    <t>女</t>
  </si>
  <si>
    <t>北海道の男 女 差</t>
    <rPh sb="4" eb="5">
      <t>オトコ</t>
    </rPh>
    <rPh sb="6" eb="7">
      <t>オンナ</t>
    </rPh>
    <rPh sb="8" eb="9">
      <t>サ</t>
    </rPh>
    <phoneticPr fontId="1"/>
  </si>
  <si>
    <t>昭和25</t>
  </si>
  <si>
    <t>*</t>
  </si>
  <si>
    <t>平成２</t>
  </si>
  <si>
    <t xml:space="preserve"> 注）*は完全生命表、その他は簡易生命表による。</t>
  </si>
  <si>
    <t>　　　(昭和25の全国は、昭和25～27年の完全生命表)</t>
  </si>
  <si>
    <t>年齢</t>
  </si>
  <si>
    <t>全  国</t>
  </si>
  <si>
    <t>延び</t>
  </si>
  <si>
    <t>との差</t>
  </si>
  <si>
    <t xml:space="preserve"> 0歳</t>
  </si>
  <si>
    <t xml:space="preserve"> 5歳</t>
  </si>
  <si>
    <t>10歳</t>
  </si>
  <si>
    <t>15歳</t>
  </si>
  <si>
    <t>20歳</t>
  </si>
  <si>
    <t>25歳</t>
  </si>
  <si>
    <t>30歳</t>
  </si>
  <si>
    <t>35歳</t>
  </si>
  <si>
    <t>40歳</t>
  </si>
  <si>
    <t>45歳</t>
  </si>
  <si>
    <t>50歳</t>
  </si>
  <si>
    <t>55歳</t>
  </si>
  <si>
    <t>60歳</t>
  </si>
  <si>
    <t>65歳</t>
  </si>
  <si>
    <t>70歳</t>
  </si>
  <si>
    <t>75歳</t>
  </si>
  <si>
    <t>80歳</t>
  </si>
  <si>
    <t>85歳</t>
  </si>
  <si>
    <t>90歳</t>
  </si>
  <si>
    <t>95歳</t>
  </si>
  <si>
    <t xml:space="preserve"> （単位：％）</t>
  </si>
  <si>
    <t>年次</t>
    <rPh sb="0" eb="2">
      <t>ネンジ</t>
    </rPh>
    <phoneticPr fontId="1"/>
  </si>
  <si>
    <t>４０歳</t>
  </si>
  <si>
    <t>６５歳</t>
  </si>
  <si>
    <t>昭40</t>
    <rPh sb="0" eb="1">
      <t>ショウ</t>
    </rPh>
    <phoneticPr fontId="1"/>
  </si>
  <si>
    <t>平２</t>
    <rPh sb="0" eb="1">
      <t>ヘイセイ</t>
    </rPh>
    <phoneticPr fontId="1"/>
  </si>
  <si>
    <t xml:space="preserve"> </t>
  </si>
  <si>
    <t>全　国</t>
  </si>
  <si>
    <t>心疾患</t>
  </si>
  <si>
    <t>脳血管疾患</t>
  </si>
  <si>
    <t>肺炎</t>
  </si>
  <si>
    <t>男</t>
    <rPh sb="0" eb="1">
      <t>オトコ</t>
    </rPh>
    <phoneticPr fontId="1"/>
  </si>
  <si>
    <t>女</t>
    <rPh sb="0" eb="1">
      <t>オンナ</t>
    </rPh>
    <phoneticPr fontId="1"/>
  </si>
  <si>
    <t>主な死因</t>
  </si>
  <si>
    <t>北　海　道</t>
    <rPh sb="0" eb="1">
      <t>キタ</t>
    </rPh>
    <rPh sb="2" eb="3">
      <t>ウミ</t>
    </rPh>
    <rPh sb="4" eb="5">
      <t>ミチ</t>
    </rPh>
    <phoneticPr fontId="1"/>
  </si>
  <si>
    <t>悪性新生物</t>
  </si>
  <si>
    <t>８０歳</t>
  </si>
  <si>
    <t>北   海   道</t>
    <phoneticPr fontId="1"/>
  </si>
  <si>
    <t>令和１</t>
    <rPh sb="0" eb="2">
      <t>レイワ</t>
    </rPh>
    <phoneticPr fontId="1"/>
  </si>
  <si>
    <t>*</t>
    <phoneticPr fontId="1"/>
  </si>
  <si>
    <t>全国との差</t>
    <phoneticPr fontId="1"/>
  </si>
  <si>
    <t>全　国</t>
    <phoneticPr fontId="1"/>
  </si>
  <si>
    <t>北海道</t>
    <phoneticPr fontId="1"/>
  </si>
  <si>
    <t>表３　　主な年齢の平均余命</t>
    <phoneticPr fontId="1"/>
  </si>
  <si>
    <t xml:space="preserve">       （単位：年）</t>
    <phoneticPr fontId="1"/>
  </si>
  <si>
    <t>表６　生命表上の特定年齢まで生存する割合</t>
    <phoneticPr fontId="1"/>
  </si>
  <si>
    <t>昭30</t>
    <phoneticPr fontId="1"/>
  </si>
  <si>
    <t xml:space="preserve"> 　表７　特定死因を除去した場合の平均余命の延び（０歳、６５歳、８０歳）</t>
    <rPh sb="2" eb="3">
      <t>ヒョウ</t>
    </rPh>
    <rPh sb="5" eb="7">
      <t>トクテイ</t>
    </rPh>
    <rPh sb="7" eb="9">
      <t>シイン</t>
    </rPh>
    <rPh sb="10" eb="12">
      <t>ジョキョ</t>
    </rPh>
    <rPh sb="14" eb="16">
      <t>バアイ</t>
    </rPh>
    <rPh sb="17" eb="19">
      <t>ヘイキン</t>
    </rPh>
    <rPh sb="19" eb="21">
      <t>ヨミョウ</t>
    </rPh>
    <rPh sb="22" eb="23">
      <t>ノ</t>
    </rPh>
    <rPh sb="26" eb="27">
      <t>サイ</t>
    </rPh>
    <rPh sb="30" eb="31">
      <t>サイ</t>
    </rPh>
    <rPh sb="34" eb="35">
      <t>サイ</t>
    </rPh>
    <phoneticPr fontId="1"/>
  </si>
  <si>
    <t>０ 歳</t>
    <phoneticPr fontId="1"/>
  </si>
  <si>
    <t>表５　主な年齢の平均余命</t>
    <rPh sb="0" eb="1">
      <t>ヒョウ</t>
    </rPh>
    <rPh sb="3" eb="4">
      <t>オモ</t>
    </rPh>
    <rPh sb="5" eb="7">
      <t>ネンレイ</t>
    </rPh>
    <rPh sb="8" eb="10">
      <t>ヘイキン</t>
    </rPh>
    <rPh sb="10" eb="12">
      <t>ヨミョウ</t>
    </rPh>
    <phoneticPr fontId="1"/>
  </si>
  <si>
    <t>令２年</t>
    <rPh sb="0" eb="1">
      <t>レイ</t>
    </rPh>
    <rPh sb="2" eb="3">
      <t>ネン</t>
    </rPh>
    <phoneticPr fontId="1"/>
  </si>
  <si>
    <t>表６　生命表上の特例年齢まで生存する割合</t>
    <rPh sb="0" eb="1">
      <t>ヒョウ</t>
    </rPh>
    <rPh sb="3" eb="5">
      <t>セイメイ</t>
    </rPh>
    <rPh sb="5" eb="6">
      <t>ヒョウ</t>
    </rPh>
    <rPh sb="6" eb="7">
      <t>ジョウ</t>
    </rPh>
    <rPh sb="8" eb="10">
      <t>トクレイ</t>
    </rPh>
    <rPh sb="10" eb="12">
      <t>ネンレイ</t>
    </rPh>
    <rPh sb="14" eb="16">
      <t>セイゾン</t>
    </rPh>
    <rPh sb="18" eb="20">
      <t>ワリアイ</t>
    </rPh>
    <phoneticPr fontId="1"/>
  </si>
  <si>
    <t>令２年</t>
    <rPh sb="0" eb="1">
      <t>レイ</t>
    </rPh>
    <rPh sb="2" eb="3">
      <t>ネン</t>
    </rPh>
    <phoneticPr fontId="2"/>
  </si>
  <si>
    <t>令３年</t>
    <rPh sb="0" eb="1">
      <t>レイ</t>
    </rPh>
    <rPh sb="2" eb="3">
      <t>ネン</t>
    </rPh>
    <phoneticPr fontId="2"/>
  </si>
  <si>
    <t>令３年</t>
    <rPh sb="0" eb="1">
      <t>レイ</t>
    </rPh>
    <rPh sb="2" eb="3">
      <t>ネン</t>
    </rPh>
    <phoneticPr fontId="1"/>
  </si>
  <si>
    <t>令3</t>
    <rPh sb="0" eb="1">
      <t>レイ</t>
    </rPh>
    <phoneticPr fontId="1"/>
  </si>
  <si>
    <t>平29年</t>
    <rPh sb="0" eb="1">
      <t>ヒラ</t>
    </rPh>
    <rPh sb="3" eb="4">
      <t>ネン</t>
    </rPh>
    <phoneticPr fontId="2"/>
  </si>
  <si>
    <t>平30年</t>
    <rPh sb="0" eb="1">
      <t>ヒラ</t>
    </rPh>
    <rPh sb="3" eb="4">
      <t>ネン</t>
    </rPh>
    <phoneticPr fontId="2"/>
  </si>
  <si>
    <t>令元年</t>
    <rPh sb="0" eb="1">
      <t>レイ</t>
    </rPh>
    <rPh sb="1" eb="2">
      <t>モト</t>
    </rPh>
    <rPh sb="2" eb="3">
      <t>ネン</t>
    </rPh>
    <phoneticPr fontId="2"/>
  </si>
  <si>
    <t>表４　平均寿命の年次推移</t>
    <rPh sb="0" eb="1">
      <t>ヒョウ</t>
    </rPh>
    <rPh sb="3" eb="5">
      <t>ヘイキン</t>
    </rPh>
    <rPh sb="5" eb="7">
      <t>ジュミョウ</t>
    </rPh>
    <rPh sb="8" eb="10">
      <t>ネンジ</t>
    </rPh>
    <rPh sb="10" eb="1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</si>
</sst>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 "/>
    <numFmt numFmtId="178" formatCode="#,##0.0"/>
    <numFmt numFmtId="179" formatCode="0.0"/>
    <numFmt numFmtId="180" formatCode="0_);[Red]\(0\)"/>
  </numFmts>
  <fonts count="13" x14ac:knownFonts="1">
    <font>
      <sz val="12.0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.5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.5"/>
      <name val="ＭＳ Ｐゴシック"/>
      <family val="3"/>
      <charset val="128"/>
      <scheme val="minor"/>
    </font>
    <font>
      <sz val="12.0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.5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76" fontId="3" fillId="0" borderId="15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Protection="1">
      <protection locked="0"/>
    </xf>
    <xf numFmtId="176" fontId="3" fillId="0" borderId="16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/>
      <protection locked="0"/>
    </xf>
    <xf numFmtId="176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 applyAlignment="1" applyProtection="1">
      <protection locked="0"/>
    </xf>
    <xf numFmtId="176" fontId="3" fillId="0" borderId="16" xfId="0" applyNumberFormat="1" applyFont="1" applyFill="1" applyBorder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right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76" fontId="2" fillId="0" borderId="0" xfId="0" applyNumberFormat="1" applyFont="1" applyBorder="1" applyProtection="1">
      <protection locked="0"/>
    </xf>
    <xf numFmtId="176" fontId="2" fillId="0" borderId="23" xfId="0" applyNumberFormat="1" applyFont="1" applyFill="1" applyBorder="1" applyProtection="1">
      <protection locked="0"/>
    </xf>
    <xf numFmtId="176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76" fontId="2" fillId="0" borderId="28" xfId="0" applyNumberFormat="1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25" xfId="0" applyFont="1" applyBorder="1" applyProtection="1">
      <protection locked="0"/>
    </xf>
    <xf numFmtId="176" fontId="2" fillId="0" borderId="19" xfId="0" applyNumberFormat="1" applyFont="1" applyBorder="1" applyProtection="1">
      <protection locked="0"/>
    </xf>
    <xf numFmtId="176" fontId="2" fillId="0" borderId="27" xfId="0" applyNumberFormat="1" applyFont="1" applyFill="1" applyBorder="1" applyProtection="1">
      <protection locked="0"/>
    </xf>
    <xf numFmtId="176" fontId="2" fillId="0" borderId="19" xfId="0" applyNumberFormat="1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0" xfId="1" applyNumberFormat="1" applyFont="1" applyAlignment="1"/>
    <xf numFmtId="0" fontId="2" fillId="0" borderId="0" xfId="1" applyNumberFormat="1" applyFont="1" applyBorder="1" applyAlignment="1"/>
    <xf numFmtId="178" fontId="2" fillId="0" borderId="0" xfId="1" applyNumberFormat="1" applyFont="1" applyBorder="1" applyAlignment="1"/>
    <xf numFmtId="178" fontId="2" fillId="0" borderId="0" xfId="1" applyNumberFormat="1" applyFont="1" applyAlignment="1"/>
    <xf numFmtId="2" fontId="2" fillId="0" borderId="0" xfId="1" applyNumberFormat="1" applyFont="1" applyAlignment="1"/>
    <xf numFmtId="177" fontId="2" fillId="0" borderId="0" xfId="1" applyNumberFormat="1" applyFont="1" applyAlignment="1">
      <alignment horizontal="right"/>
    </xf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right"/>
      <protection locked="0"/>
    </xf>
    <xf numFmtId="176" fontId="3" fillId="0" borderId="16" xfId="0" applyNumberFormat="1" applyFont="1" applyBorder="1" applyProtection="1">
      <protection locked="0"/>
    </xf>
    <xf numFmtId="0" fontId="2" fillId="0" borderId="30" xfId="1" applyNumberFormat="1" applyFont="1" applyBorder="1" applyAlignment="1"/>
    <xf numFmtId="0" fontId="2" fillId="0" borderId="8" xfId="1" applyNumberFormat="1" applyFont="1" applyBorder="1" applyAlignment="1"/>
    <xf numFmtId="177" fontId="5" fillId="0" borderId="0" xfId="1" applyNumberFormat="1" applyFont="1" applyBorder="1" applyAlignment="1">
      <alignment horizontal="center"/>
    </xf>
    <xf numFmtId="178" fontId="5" fillId="0" borderId="14" xfId="1" applyNumberFormat="1" applyFont="1" applyBorder="1" applyAlignment="1"/>
    <xf numFmtId="178" fontId="5" fillId="0" borderId="0" xfId="1" applyNumberFormat="1" applyFont="1" applyBorder="1" applyAlignment="1"/>
    <xf numFmtId="178" fontId="5" fillId="0" borderId="15" xfId="1" applyNumberFormat="1" applyFont="1" applyBorder="1" applyAlignment="1"/>
    <xf numFmtId="178" fontId="5" fillId="0" borderId="14" xfId="1" applyNumberFormat="1" applyFont="1" applyBorder="1"/>
    <xf numFmtId="178" fontId="5" fillId="0" borderId="0" xfId="1" applyNumberFormat="1" applyFont="1" applyBorder="1"/>
    <xf numFmtId="178" fontId="5" fillId="0" borderId="15" xfId="1" applyNumberFormat="1" applyFont="1" applyBorder="1"/>
    <xf numFmtId="179" fontId="5" fillId="0" borderId="14" xfId="1" applyNumberFormat="1" applyFont="1" applyBorder="1"/>
    <xf numFmtId="179" fontId="5" fillId="0" borderId="0" xfId="1" applyNumberFormat="1" applyFont="1" applyBorder="1"/>
    <xf numFmtId="179" fontId="5" fillId="0" borderId="15" xfId="1" applyNumberFormat="1" applyFont="1" applyBorder="1"/>
    <xf numFmtId="0" fontId="5" fillId="0" borderId="14" xfId="1" applyNumberFormat="1" applyFont="1" applyBorder="1" applyAlignment="1"/>
    <xf numFmtId="0" fontId="5" fillId="0" borderId="0" xfId="1" applyNumberFormat="1" applyFont="1" applyBorder="1" applyAlignment="1"/>
    <xf numFmtId="0" fontId="5" fillId="0" borderId="15" xfId="1" applyNumberFormat="1" applyFont="1" applyBorder="1" applyAlignment="1"/>
    <xf numFmtId="178" fontId="5" fillId="0" borderId="14" xfId="1" applyNumberFormat="1" applyFont="1" applyFill="1" applyBorder="1" applyAlignment="1"/>
    <xf numFmtId="178" fontId="5" fillId="0" borderId="0" xfId="1" applyNumberFormat="1" applyFont="1" applyFill="1" applyBorder="1" applyAlignment="1"/>
    <xf numFmtId="178" fontId="5" fillId="0" borderId="15" xfId="1" applyNumberFormat="1" applyFont="1" applyFill="1" applyBorder="1" applyAlignment="1"/>
    <xf numFmtId="0" fontId="5" fillId="0" borderId="0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right"/>
    </xf>
    <xf numFmtId="0" fontId="5" fillId="0" borderId="15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0" xfId="1" applyNumberFormat="1" applyFont="1" applyAlignment="1"/>
    <xf numFmtId="177" fontId="5" fillId="0" borderId="0" xfId="1" applyNumberFormat="1" applyFont="1" applyAlignment="1">
      <alignment horizontal="center"/>
    </xf>
    <xf numFmtId="177" fontId="5" fillId="0" borderId="15" xfId="1" applyNumberFormat="1" applyFont="1" applyBorder="1" applyAlignment="1">
      <alignment horizontal="center"/>
    </xf>
    <xf numFmtId="180" fontId="5" fillId="0" borderId="15" xfId="1" applyNumberFormat="1" applyFont="1" applyBorder="1" applyAlignment="1">
      <alignment horizontal="center"/>
    </xf>
    <xf numFmtId="177" fontId="2" fillId="0" borderId="0" xfId="1" applyNumberFormat="1" applyFont="1" applyAlignment="1"/>
    <xf numFmtId="17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1" applyFont="1"/>
    <xf numFmtId="0" fontId="6" fillId="0" borderId="0" xfId="1" applyNumberFormat="1" applyFont="1"/>
    <xf numFmtId="0" fontId="6" fillId="0" borderId="0" xfId="1" applyNumberFormat="1" applyFont="1" applyAlignment="1"/>
    <xf numFmtId="0" fontId="6" fillId="0" borderId="0" xfId="1" applyFont="1" applyBorder="1"/>
    <xf numFmtId="0" fontId="6" fillId="0" borderId="31" xfId="1" applyNumberFormat="1" applyFont="1" applyBorder="1" applyAlignment="1"/>
    <xf numFmtId="0" fontId="6" fillId="0" borderId="32" xfId="1" applyNumberFormat="1" applyFont="1" applyBorder="1" applyAlignment="1"/>
    <xf numFmtId="0" fontId="6" fillId="0" borderId="0" xfId="1" applyNumberFormat="1" applyFont="1" applyBorder="1" applyAlignment="1">
      <alignment horizontal="center" vertical="center"/>
    </xf>
    <xf numFmtId="0" fontId="6" fillId="0" borderId="28" xfId="1" applyNumberFormat="1" applyFont="1" applyBorder="1" applyAlignment="1">
      <alignment horizontal="center" vertical="center"/>
    </xf>
    <xf numFmtId="0" fontId="6" fillId="0" borderId="40" xfId="1" applyNumberFormat="1" applyFont="1" applyBorder="1" applyAlignment="1">
      <alignment horizontal="center" vertical="center"/>
    </xf>
    <xf numFmtId="0" fontId="6" fillId="0" borderId="41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/>
    <xf numFmtId="0" fontId="6" fillId="0" borderId="27" xfId="1" applyNumberFormat="1" applyFont="1" applyBorder="1" applyAlignment="1"/>
    <xf numFmtId="0" fontId="6" fillId="0" borderId="26" xfId="1" applyNumberFormat="1" applyFont="1" applyBorder="1" applyAlignment="1">
      <alignment horizontal="center" shrinkToFit="1"/>
    </xf>
    <xf numFmtId="0" fontId="6" fillId="0" borderId="20" xfId="1" applyNumberFormat="1" applyFont="1" applyBorder="1" applyAlignment="1">
      <alignment horizontal="center" shrinkToFit="1"/>
    </xf>
    <xf numFmtId="4" fontId="7" fillId="0" borderId="33" xfId="1" applyNumberFormat="1" applyFont="1" applyBorder="1"/>
    <xf numFmtId="4" fontId="7" fillId="0" borderId="0" xfId="1" applyNumberFormat="1" applyFont="1" applyBorder="1"/>
    <xf numFmtId="4" fontId="7" fillId="0" borderId="19" xfId="1" applyNumberFormat="1" applyFont="1" applyBorder="1"/>
    <xf numFmtId="4" fontId="7" fillId="0" borderId="16" xfId="1" applyNumberFormat="1" applyFont="1" applyBorder="1"/>
    <xf numFmtId="0" fontId="6" fillId="0" borderId="23" xfId="1" applyNumberFormat="1" applyFont="1" applyBorder="1" applyAlignment="1">
      <alignment horizontal="center" vertical="center"/>
    </xf>
    <xf numFmtId="4" fontId="7" fillId="0" borderId="12" xfId="1" applyNumberFormat="1" applyFont="1" applyBorder="1"/>
    <xf numFmtId="4" fontId="6" fillId="0" borderId="44" xfId="1" applyNumberFormat="1" applyFont="1" applyFill="1" applyBorder="1" applyAlignment="1">
      <alignment shrinkToFit="1"/>
    </xf>
    <xf numFmtId="0" fontId="6" fillId="0" borderId="27" xfId="1" applyNumberFormat="1" applyFont="1" applyBorder="1" applyAlignment="1">
      <alignment horizontal="center" vertical="center"/>
    </xf>
    <xf numFmtId="4" fontId="7" fillId="0" borderId="10" xfId="1" applyNumberFormat="1" applyFont="1" applyBorder="1"/>
    <xf numFmtId="4" fontId="6" fillId="0" borderId="46" xfId="1" applyNumberFormat="1" applyFont="1" applyFill="1" applyBorder="1" applyAlignment="1">
      <alignment shrinkToFit="1"/>
    </xf>
    <xf numFmtId="0" fontId="5" fillId="0" borderId="0" xfId="0" applyFont="1" applyProtection="1">
      <protection locked="0"/>
    </xf>
    <xf numFmtId="0" fontId="2" fillId="0" borderId="0" xfId="1" applyFont="1"/>
    <xf numFmtId="0" fontId="2" fillId="0" borderId="0" xfId="1" applyNumberFormat="1" applyFont="1"/>
    <xf numFmtId="0" fontId="2" fillId="0" borderId="0" xfId="1" applyNumberFormat="1" applyFont="1" applyBorder="1"/>
    <xf numFmtId="4" fontId="7" fillId="0" borderId="34" xfId="1" applyNumberFormat="1" applyFont="1" applyBorder="1"/>
    <xf numFmtId="4" fontId="6" fillId="0" borderId="42" xfId="1" applyNumberFormat="1" applyFont="1" applyFill="1" applyBorder="1" applyAlignment="1">
      <alignment shrinkToFit="1"/>
    </xf>
    <xf numFmtId="4" fontId="6" fillId="0" borderId="24" xfId="1" applyNumberFormat="1" applyFont="1" applyFill="1" applyBorder="1" applyAlignment="1">
      <alignment shrinkToFit="1"/>
    </xf>
    <xf numFmtId="4" fontId="7" fillId="0" borderId="17" xfId="1" applyNumberFormat="1" applyFont="1" applyBorder="1"/>
    <xf numFmtId="4" fontId="6" fillId="0" borderId="43" xfId="1" applyNumberFormat="1" applyFont="1" applyFill="1" applyBorder="1" applyAlignment="1">
      <alignment shrinkToFit="1"/>
    </xf>
    <xf numFmtId="4" fontId="7" fillId="0" borderId="25" xfId="1" applyNumberFormat="1" applyFont="1" applyBorder="1"/>
    <xf numFmtId="4" fontId="6" fillId="0" borderId="45" xfId="1" applyNumberFormat="1" applyFont="1" applyFill="1" applyBorder="1" applyAlignment="1">
      <alignment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1" applyNumberFormat="1" applyAlignment="1"/>
    <xf numFmtId="177" fontId="2" fillId="0" borderId="0" xfId="1" applyNumberFormat="1" applyAlignment="1"/>
    <xf numFmtId="0" fontId="2" fillId="0" borderId="0" xfId="1" applyNumberFormat="1"/>
    <xf numFmtId="177" fontId="2" fillId="0" borderId="0" xfId="1" applyNumberFormat="1"/>
    <xf numFmtId="0" fontId="2" fillId="0" borderId="0" xfId="1" applyNumberFormat="1" applyBorder="1"/>
    <xf numFmtId="177" fontId="2" fillId="0" borderId="0" xfId="1" applyNumberFormat="1" applyBorder="1" applyAlignment="1"/>
    <xf numFmtId="0" fontId="2" fillId="0" borderId="0" xfId="1" applyNumberFormat="1" applyBorder="1" applyAlignment="1"/>
    <xf numFmtId="177" fontId="2" fillId="0" borderId="0" xfId="1" applyNumberFormat="1" applyBorder="1"/>
    <xf numFmtId="0" fontId="2" fillId="0" borderId="14" xfId="1" applyNumberFormat="1" applyBorder="1"/>
    <xf numFmtId="0" fontId="2" fillId="0" borderId="15" xfId="1" applyNumberFormat="1" applyBorder="1"/>
    <xf numFmtId="178" fontId="2" fillId="0" borderId="0" xfId="1" applyNumberFormat="1" applyBorder="1"/>
    <xf numFmtId="178" fontId="2" fillId="0" borderId="0" xfId="1" applyNumberFormat="1"/>
    <xf numFmtId="2" fontId="2" fillId="0" borderId="0" xfId="1" applyNumberFormat="1"/>
    <xf numFmtId="179" fontId="2" fillId="0" borderId="0" xfId="1" applyNumberFormat="1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177" fontId="2" fillId="0" borderId="29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/>
    </xf>
    <xf numFmtId="0" fontId="2" fillId="0" borderId="29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9" xfId="1" applyFont="1" applyBorder="1" applyAlignment="1">
      <alignment horizontal="distributed" vertical="center"/>
    </xf>
    <xf numFmtId="0" fontId="6" fillId="0" borderId="33" xfId="1" applyNumberFormat="1" applyFont="1" applyBorder="1" applyAlignment="1">
      <alignment horizontal="distributed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0" xfId="0" applyFont="1" applyBorder="1" applyAlignment="1" applyProtection="1">
      <alignment horizontal="center" shrinkToFit="1"/>
      <protection locked="0"/>
    </xf>
    <xf numFmtId="0" fontId="10" fillId="0" borderId="14" xfId="0" applyFont="1" applyBorder="1" applyAlignment="1" applyProtection="1">
      <alignment horizontal="right"/>
      <protection locked="0"/>
    </xf>
    <xf numFmtId="176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76" fontId="10" fillId="0" borderId="15" xfId="0" applyNumberFormat="1" applyFont="1" applyBorder="1" applyAlignment="1" applyProtection="1">
      <protection locked="0"/>
    </xf>
    <xf numFmtId="176" fontId="10" fillId="0" borderId="14" xfId="0" applyNumberFormat="1" applyFont="1" applyBorder="1" applyAlignment="1" applyProtection="1">
      <alignment horizontal="right"/>
      <protection locked="0"/>
    </xf>
    <xf numFmtId="176" fontId="10" fillId="0" borderId="0" xfId="0" applyNumberFormat="1" applyFont="1" applyBorder="1" applyAlignment="1" applyProtection="1">
      <alignment horizontal="right"/>
      <protection locked="0"/>
    </xf>
    <xf numFmtId="176" fontId="10" fillId="0" borderId="15" xfId="0" applyNumberFormat="1" applyFont="1" applyBorder="1" applyProtection="1">
      <protection locked="0"/>
    </xf>
    <xf numFmtId="176" fontId="10" fillId="0" borderId="14" xfId="0" applyNumberFormat="1" applyFont="1" applyBorder="1" applyProtection="1">
      <protection locked="0"/>
    </xf>
    <xf numFmtId="176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176" fontId="10" fillId="0" borderId="15" xfId="0" applyNumberFormat="1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alignment horizontal="right"/>
      <protection locked="0"/>
    </xf>
    <xf numFmtId="0" fontId="10" fillId="0" borderId="15" xfId="0" applyFont="1" applyBorder="1" applyAlignment="1" applyProtection="1">
      <alignment horizontal="center" shrinkToFit="1"/>
      <protection locked="0"/>
    </xf>
    <xf numFmtId="176" fontId="10" fillId="0" borderId="15" xfId="0" applyNumberFormat="1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shrinkToFit="1"/>
      <protection locked="0"/>
    </xf>
    <xf numFmtId="0" fontId="12" fillId="0" borderId="0" xfId="0" applyFont="1" applyBorder="1" applyAlignment="1" applyProtection="1">
      <alignment horizontal="right"/>
      <protection locked="0"/>
    </xf>
    <xf numFmtId="176" fontId="10" fillId="0" borderId="0" xfId="0" applyNumberFormat="1" applyFont="1" applyBorder="1" applyProtection="1">
      <protection locked="0"/>
    </xf>
    <xf numFmtId="0" fontId="12" fillId="0" borderId="14" xfId="0" applyFont="1" applyBorder="1" applyAlignment="1" applyProtection="1">
      <alignment horizontal="right"/>
      <protection locked="0"/>
    </xf>
    <xf numFmtId="176" fontId="10" fillId="0" borderId="14" xfId="0" applyNumberFormat="1" applyFont="1" applyFill="1" applyBorder="1" applyAlignment="1" applyProtection="1">
      <alignment horizontal="right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77" fontId="5" fillId="0" borderId="15" xfId="0" applyNumberFormat="1" applyFont="1" applyBorder="1" applyAlignment="1">
      <alignment horizontal="center"/>
    </xf>
    <xf numFmtId="178" fontId="5" fillId="0" borderId="14" xfId="0" applyNumberFormat="1" applyFont="1" applyBorder="1" applyAlignment="1"/>
    <xf numFmtId="178" fontId="5" fillId="0" borderId="0" xfId="0" applyNumberFormat="1" applyFont="1" applyBorder="1" applyAlignment="1"/>
    <xf numFmtId="178" fontId="5" fillId="0" borderId="15" xfId="0" applyNumberFormat="1" applyFont="1" applyBorder="1" applyAlignment="1"/>
    <xf numFmtId="177" fontId="5" fillId="0" borderId="7" xfId="0" applyNumberFormat="1" applyFont="1" applyBorder="1" applyAlignment="1">
      <alignment horizontal="center"/>
    </xf>
    <xf numFmtId="178" fontId="5" fillId="0" borderId="10" xfId="0" applyNumberFormat="1" applyFont="1" applyFill="1" applyBorder="1" applyAlignment="1"/>
    <xf numFmtId="178" fontId="5" fillId="0" borderId="16" xfId="0" applyNumberFormat="1" applyFont="1" applyFill="1" applyBorder="1" applyAlignment="1"/>
    <xf numFmtId="178" fontId="5" fillId="0" borderId="7" xfId="0" applyNumberFormat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660400</xdr:colOff>
      <xdr:row>12</xdr:row>
      <xdr:rowOff>38100</xdr:rowOff>
    </xdr:from>
    <xdr:ext cx="274544" cy="264560"/>
    <xdr:sp macro="" textlink="">
      <xdr:nvSpPr>
        <xdr:cNvPr id="3" name="テキスト ボックス 2"/>
        <xdr:cNvSpPr txBox="1"/>
      </xdr:nvSpPr>
      <xdr:spPr>
        <a:xfrm>
          <a:off x="6838950" y="1358900"/>
          <a:ext cx="274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0"/>
  <sheetViews>
    <sheetView showGridLines="0" view="pageBreakPreview" zoomScale="110" zoomScaleNormal="100" zoomScaleSheetLayoutView="110" workbookViewId="0">
      <selection activeCell="X38" sqref="X38"/>
    </sheetView>
  </sheetViews>
  <sheetFormatPr defaultColWidth="12" defaultRowHeight="14.25" x14ac:dyDescent="0.15"/>
  <cols>
    <col min="1" max="1" width="1.5" style="1" customWidth="1"/>
    <col min="2" max="2" width="7.25" style="1" customWidth="1"/>
    <col min="3" max="3" width="2.25" style="1" customWidth="1"/>
    <col min="4" max="4" width="6" style="1" customWidth="1"/>
    <col min="5" max="5" width="2.25" style="1" customWidth="1"/>
    <col min="6" max="6" width="6" style="1" customWidth="1"/>
    <col min="7" max="7" width="2.25" style="1" customWidth="1"/>
    <col min="8" max="8" width="6" style="1" customWidth="1"/>
    <col min="9" max="9" width="2.25" style="1" customWidth="1"/>
    <col min="10" max="10" width="6" style="1" customWidth="1"/>
    <col min="11" max="11" width="2.25" style="1" customWidth="1"/>
    <col min="12" max="12" width="6" style="1" customWidth="1"/>
    <col min="13" max="13" width="2.25" style="1" customWidth="1"/>
    <col min="14" max="14" width="6" style="1" customWidth="1"/>
    <col min="15" max="15" width="6.875" style="1" customWidth="1"/>
    <col min="16" max="16" width="1.5" style="1" customWidth="1"/>
    <col min="17" max="16384" width="12" style="1"/>
  </cols>
  <sheetData>
    <row r="1" spans="2:16" ht="13.9" customHeight="1" x14ac:dyDescent="0.15">
      <c r="B1" s="110" t="s">
        <v>74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 t="s">
        <v>0</v>
      </c>
      <c r="O1" s="160"/>
    </row>
    <row r="2" spans="2:16" ht="13.9" customHeight="1" thickBot="1" x14ac:dyDescent="0.2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 t="s">
        <v>1</v>
      </c>
      <c r="O2" s="162"/>
    </row>
    <row r="3" spans="2:16" ht="15" customHeight="1" thickTop="1" x14ac:dyDescent="0.15">
      <c r="B3" s="163" t="s">
        <v>2</v>
      </c>
      <c r="C3" s="164"/>
      <c r="D3" s="165"/>
      <c r="E3" s="166" t="s">
        <v>3</v>
      </c>
      <c r="F3" s="166"/>
      <c r="G3" s="165"/>
      <c r="H3" s="167" t="s">
        <v>0</v>
      </c>
      <c r="I3" s="165"/>
      <c r="J3" s="165"/>
      <c r="K3" s="166" t="s">
        <v>4</v>
      </c>
      <c r="L3" s="166"/>
      <c r="M3" s="165"/>
      <c r="N3" s="168" t="s">
        <v>0</v>
      </c>
      <c r="O3" s="169" t="s">
        <v>5</v>
      </c>
      <c r="P3" s="2"/>
    </row>
    <row r="4" spans="2:16" ht="15" customHeight="1" x14ac:dyDescent="0.15">
      <c r="B4" s="170"/>
      <c r="C4" s="171" t="s">
        <v>57</v>
      </c>
      <c r="D4" s="172"/>
      <c r="E4" s="171" t="s">
        <v>56</v>
      </c>
      <c r="F4" s="172"/>
      <c r="G4" s="173" t="s">
        <v>55</v>
      </c>
      <c r="H4" s="174"/>
      <c r="I4" s="171" t="s">
        <v>57</v>
      </c>
      <c r="J4" s="172"/>
      <c r="K4" s="171" t="s">
        <v>56</v>
      </c>
      <c r="L4" s="172"/>
      <c r="M4" s="173" t="s">
        <v>55</v>
      </c>
      <c r="N4" s="174"/>
      <c r="O4" s="175"/>
      <c r="P4" s="2"/>
    </row>
    <row r="5" spans="2:16" ht="7.5" customHeight="1" x14ac:dyDescent="0.15">
      <c r="B5" s="161"/>
      <c r="C5" s="176"/>
      <c r="D5" s="177"/>
      <c r="E5" s="177"/>
      <c r="F5" s="177"/>
      <c r="G5" s="177"/>
      <c r="H5" s="178"/>
      <c r="I5" s="176"/>
      <c r="J5" s="177"/>
      <c r="K5" s="177"/>
      <c r="L5" s="177"/>
      <c r="M5" s="177"/>
      <c r="N5" s="179"/>
      <c r="O5" s="180"/>
      <c r="P5" s="2"/>
    </row>
    <row r="6" spans="2:16" ht="12.2" customHeight="1" x14ac:dyDescent="0.15">
      <c r="B6" s="181" t="s">
        <v>6</v>
      </c>
      <c r="C6" s="182"/>
      <c r="D6" s="183">
        <v>57.89</v>
      </c>
      <c r="E6" s="184" t="s">
        <v>7</v>
      </c>
      <c r="F6" s="183">
        <v>59.57</v>
      </c>
      <c r="G6" s="184"/>
      <c r="H6" s="185">
        <v>-1.68</v>
      </c>
      <c r="I6" s="186"/>
      <c r="J6" s="183">
        <v>60.88</v>
      </c>
      <c r="K6" s="184" t="s">
        <v>7</v>
      </c>
      <c r="L6" s="183">
        <v>62.97</v>
      </c>
      <c r="M6" s="187"/>
      <c r="N6" s="188">
        <v>-2.09</v>
      </c>
      <c r="O6" s="189">
        <v>2.99</v>
      </c>
      <c r="P6" s="2"/>
    </row>
    <row r="7" spans="2:16" ht="12.2" customHeight="1" x14ac:dyDescent="0.15">
      <c r="B7" s="181">
        <v>30</v>
      </c>
      <c r="C7" s="182" t="s">
        <v>7</v>
      </c>
      <c r="D7" s="183">
        <v>63.29</v>
      </c>
      <c r="E7" s="184" t="s">
        <v>7</v>
      </c>
      <c r="F7" s="183">
        <v>63.6</v>
      </c>
      <c r="G7" s="184"/>
      <c r="H7" s="185">
        <v>-0.31</v>
      </c>
      <c r="I7" s="186" t="s">
        <v>7</v>
      </c>
      <c r="J7" s="183">
        <v>67.28</v>
      </c>
      <c r="K7" s="187" t="s">
        <v>7</v>
      </c>
      <c r="L7" s="183">
        <v>67.75</v>
      </c>
      <c r="M7" s="187"/>
      <c r="N7" s="188">
        <v>-0.47</v>
      </c>
      <c r="O7" s="189">
        <v>3.99</v>
      </c>
      <c r="P7" s="2"/>
    </row>
    <row r="8" spans="2:16" ht="12.2" customHeight="1" x14ac:dyDescent="0.15">
      <c r="B8" s="181">
        <v>35</v>
      </c>
      <c r="C8" s="182"/>
      <c r="D8" s="183">
        <v>65.489999999999995</v>
      </c>
      <c r="E8" s="184" t="s">
        <v>7</v>
      </c>
      <c r="F8" s="183">
        <v>65.319999999999993</v>
      </c>
      <c r="G8" s="184"/>
      <c r="H8" s="185">
        <v>0.17</v>
      </c>
      <c r="I8" s="186"/>
      <c r="J8" s="183">
        <v>70.08</v>
      </c>
      <c r="K8" s="187" t="s">
        <v>7</v>
      </c>
      <c r="L8" s="183">
        <v>70.19</v>
      </c>
      <c r="M8" s="187"/>
      <c r="N8" s="188">
        <v>-0.11</v>
      </c>
      <c r="O8" s="189">
        <v>4.59</v>
      </c>
      <c r="P8" s="2"/>
    </row>
    <row r="9" spans="2:16" ht="12.2" customHeight="1" x14ac:dyDescent="0.15">
      <c r="B9" s="181">
        <v>40</v>
      </c>
      <c r="C9" s="182"/>
      <c r="D9" s="183">
        <v>67.33</v>
      </c>
      <c r="E9" s="184" t="s">
        <v>7</v>
      </c>
      <c r="F9" s="183">
        <v>67.739999999999995</v>
      </c>
      <c r="G9" s="184"/>
      <c r="H9" s="185">
        <v>-0.41</v>
      </c>
      <c r="I9" s="186"/>
      <c r="J9" s="183">
        <v>72.680000000000007</v>
      </c>
      <c r="K9" s="187" t="s">
        <v>7</v>
      </c>
      <c r="L9" s="183">
        <v>72.92</v>
      </c>
      <c r="M9" s="187"/>
      <c r="N9" s="188">
        <v>-0.24</v>
      </c>
      <c r="O9" s="189">
        <v>5.35</v>
      </c>
      <c r="P9" s="2"/>
    </row>
    <row r="10" spans="2:16" ht="12.2" customHeight="1" x14ac:dyDescent="0.15">
      <c r="B10" s="181">
        <v>45</v>
      </c>
      <c r="C10" s="182"/>
      <c r="D10" s="183">
        <v>69.03</v>
      </c>
      <c r="E10" s="184" t="s">
        <v>7</v>
      </c>
      <c r="F10" s="183">
        <v>69.31</v>
      </c>
      <c r="G10" s="184"/>
      <c r="H10" s="185">
        <v>-0.28000000000000003</v>
      </c>
      <c r="I10" s="186"/>
      <c r="J10" s="183">
        <v>74.27</v>
      </c>
      <c r="K10" s="187" t="s">
        <v>7</v>
      </c>
      <c r="L10" s="183">
        <v>74.66</v>
      </c>
      <c r="M10" s="187"/>
      <c r="N10" s="188">
        <v>-0.39</v>
      </c>
      <c r="O10" s="189">
        <v>5.24</v>
      </c>
      <c r="P10" s="2"/>
    </row>
    <row r="11" spans="2:16" ht="12.2" customHeight="1" x14ac:dyDescent="0.15">
      <c r="B11" s="181">
        <v>50</v>
      </c>
      <c r="C11" s="182"/>
      <c r="D11" s="183">
        <v>71.48</v>
      </c>
      <c r="E11" s="184" t="s">
        <v>7</v>
      </c>
      <c r="F11" s="183">
        <v>71.73</v>
      </c>
      <c r="G11" s="184"/>
      <c r="H11" s="185">
        <v>-0.25</v>
      </c>
      <c r="I11" s="186"/>
      <c r="J11" s="183">
        <v>76.58</v>
      </c>
      <c r="K11" s="187" t="s">
        <v>7</v>
      </c>
      <c r="L11" s="183">
        <v>76.89</v>
      </c>
      <c r="M11" s="187"/>
      <c r="N11" s="188">
        <v>-0.31</v>
      </c>
      <c r="O11" s="189">
        <v>5.0999999999999996</v>
      </c>
      <c r="P11" s="2"/>
    </row>
    <row r="12" spans="2:16" ht="12.2" customHeight="1" x14ac:dyDescent="0.15">
      <c r="B12" s="181">
        <v>55</v>
      </c>
      <c r="C12" s="182"/>
      <c r="D12" s="183">
        <v>73.14</v>
      </c>
      <c r="E12" s="184" t="s">
        <v>7</v>
      </c>
      <c r="F12" s="183">
        <v>73.349999999999994</v>
      </c>
      <c r="G12" s="184"/>
      <c r="H12" s="185">
        <v>-0.21</v>
      </c>
      <c r="I12" s="186"/>
      <c r="J12" s="183">
        <v>78.900000000000006</v>
      </c>
      <c r="K12" s="187" t="s">
        <v>7</v>
      </c>
      <c r="L12" s="183">
        <v>78.760000000000005</v>
      </c>
      <c r="M12" s="187"/>
      <c r="N12" s="188">
        <v>0.14000000000000001</v>
      </c>
      <c r="O12" s="189">
        <v>5.76</v>
      </c>
      <c r="P12" s="2"/>
    </row>
    <row r="13" spans="2:16" ht="12.2" customHeight="1" x14ac:dyDescent="0.15">
      <c r="B13" s="181">
        <v>60</v>
      </c>
      <c r="C13" s="182"/>
      <c r="D13" s="183">
        <v>74.64</v>
      </c>
      <c r="E13" s="184" t="s">
        <v>7</v>
      </c>
      <c r="F13" s="183">
        <v>74.78</v>
      </c>
      <c r="G13" s="184"/>
      <c r="H13" s="185">
        <v>-0.14000000000000001</v>
      </c>
      <c r="I13" s="186"/>
      <c r="J13" s="183">
        <v>81.05</v>
      </c>
      <c r="K13" s="187" t="s">
        <v>7</v>
      </c>
      <c r="L13" s="183">
        <v>80.48</v>
      </c>
      <c r="M13" s="184"/>
      <c r="N13" s="188">
        <v>0.56999999999999995</v>
      </c>
      <c r="O13" s="189">
        <v>6.41</v>
      </c>
      <c r="P13" s="2"/>
    </row>
    <row r="14" spans="2:16" ht="12.2" customHeight="1" x14ac:dyDescent="0.15">
      <c r="B14" s="181" t="s">
        <v>8</v>
      </c>
      <c r="C14" s="182"/>
      <c r="D14" s="183">
        <v>75.64</v>
      </c>
      <c r="E14" s="184" t="s">
        <v>7</v>
      </c>
      <c r="F14" s="183">
        <v>75.92</v>
      </c>
      <c r="G14" s="184"/>
      <c r="H14" s="185">
        <v>-0.28000000000000003</v>
      </c>
      <c r="I14" s="186"/>
      <c r="J14" s="183">
        <v>81.73</v>
      </c>
      <c r="K14" s="187" t="s">
        <v>7</v>
      </c>
      <c r="L14" s="183">
        <v>81.900000000000006</v>
      </c>
      <c r="M14" s="184"/>
      <c r="N14" s="188">
        <v>-0.17</v>
      </c>
      <c r="O14" s="189">
        <v>6.09</v>
      </c>
      <c r="P14" s="2"/>
    </row>
    <row r="15" spans="2:16" ht="12.2" customHeight="1" x14ac:dyDescent="0.15">
      <c r="B15" s="181">
        <v>3</v>
      </c>
      <c r="C15" s="182"/>
      <c r="D15" s="183">
        <v>75.959999999999994</v>
      </c>
      <c r="E15" s="184"/>
      <c r="F15" s="183">
        <v>76.11</v>
      </c>
      <c r="G15" s="184"/>
      <c r="H15" s="185">
        <v>-0.15</v>
      </c>
      <c r="I15" s="186"/>
      <c r="J15" s="183">
        <v>82.38</v>
      </c>
      <c r="K15" s="184"/>
      <c r="L15" s="183">
        <v>82.11</v>
      </c>
      <c r="M15" s="184"/>
      <c r="N15" s="188">
        <v>0.27</v>
      </c>
      <c r="O15" s="189">
        <v>6.42</v>
      </c>
      <c r="P15" s="2"/>
    </row>
    <row r="16" spans="2:16" ht="12.2" customHeight="1" x14ac:dyDescent="0.15">
      <c r="B16" s="181">
        <v>4</v>
      </c>
      <c r="C16" s="182"/>
      <c r="D16" s="183">
        <v>75.97</v>
      </c>
      <c r="E16" s="184"/>
      <c r="F16" s="183">
        <v>76.09</v>
      </c>
      <c r="G16" s="184"/>
      <c r="H16" s="185">
        <v>-0.12</v>
      </c>
      <c r="I16" s="186"/>
      <c r="J16" s="183">
        <v>82.39</v>
      </c>
      <c r="K16" s="184"/>
      <c r="L16" s="183">
        <v>82.22</v>
      </c>
      <c r="M16" s="184"/>
      <c r="N16" s="188">
        <v>0.17</v>
      </c>
      <c r="O16" s="189">
        <v>6.42</v>
      </c>
      <c r="P16" s="2"/>
    </row>
    <row r="17" spans="1:16" ht="12.2" customHeight="1" x14ac:dyDescent="0.15">
      <c r="B17" s="181">
        <v>5</v>
      </c>
      <c r="C17" s="182"/>
      <c r="D17" s="183">
        <v>76.14</v>
      </c>
      <c r="E17" s="184"/>
      <c r="F17" s="183">
        <v>76.25</v>
      </c>
      <c r="G17" s="184"/>
      <c r="H17" s="185">
        <v>-0.11</v>
      </c>
      <c r="I17" s="186"/>
      <c r="J17" s="183">
        <v>82.39</v>
      </c>
      <c r="K17" s="184"/>
      <c r="L17" s="183">
        <v>82.51</v>
      </c>
      <c r="M17" s="184"/>
      <c r="N17" s="188">
        <v>-0.12</v>
      </c>
      <c r="O17" s="189">
        <v>6.25</v>
      </c>
      <c r="P17" s="2"/>
    </row>
    <row r="18" spans="1:16" ht="12.2" customHeight="1" x14ac:dyDescent="0.15">
      <c r="B18" s="181">
        <v>6</v>
      </c>
      <c r="C18" s="182"/>
      <c r="D18" s="183">
        <v>76.63</v>
      </c>
      <c r="E18" s="184"/>
      <c r="F18" s="183">
        <v>76.569999999999993</v>
      </c>
      <c r="G18" s="184"/>
      <c r="H18" s="185">
        <v>0.06</v>
      </c>
      <c r="I18" s="186"/>
      <c r="J18" s="183">
        <v>83.02</v>
      </c>
      <c r="K18" s="184"/>
      <c r="L18" s="183">
        <v>82.98</v>
      </c>
      <c r="M18" s="184"/>
      <c r="N18" s="188">
        <v>0.04</v>
      </c>
      <c r="O18" s="189">
        <v>6.39</v>
      </c>
      <c r="P18" s="2"/>
    </row>
    <row r="19" spans="1:16" ht="12.2" customHeight="1" x14ac:dyDescent="0.15">
      <c r="B19" s="181">
        <v>7</v>
      </c>
      <c r="C19" s="182"/>
      <c r="D19" s="183">
        <v>76.36</v>
      </c>
      <c r="E19" s="184" t="s">
        <v>7</v>
      </c>
      <c r="F19" s="183">
        <v>76.38</v>
      </c>
      <c r="G19" s="184"/>
      <c r="H19" s="185">
        <v>-0.02</v>
      </c>
      <c r="I19" s="186"/>
      <c r="J19" s="183">
        <v>83.21</v>
      </c>
      <c r="K19" s="184" t="s">
        <v>7</v>
      </c>
      <c r="L19" s="183">
        <v>82.85</v>
      </c>
      <c r="M19" s="184"/>
      <c r="N19" s="188">
        <v>0.36</v>
      </c>
      <c r="O19" s="189">
        <v>6.85</v>
      </c>
      <c r="P19" s="2"/>
    </row>
    <row r="20" spans="1:16" ht="12.2" customHeight="1" x14ac:dyDescent="0.15">
      <c r="B20" s="181">
        <v>8</v>
      </c>
      <c r="C20" s="182"/>
      <c r="D20" s="183">
        <v>76.83</v>
      </c>
      <c r="E20" s="184"/>
      <c r="F20" s="183">
        <v>77.010000000000005</v>
      </c>
      <c r="G20" s="184"/>
      <c r="H20" s="185">
        <v>-0.18</v>
      </c>
      <c r="I20" s="186"/>
      <c r="J20" s="183">
        <v>83.58</v>
      </c>
      <c r="K20" s="184"/>
      <c r="L20" s="183">
        <v>83.59</v>
      </c>
      <c r="M20" s="184"/>
      <c r="N20" s="188">
        <v>-0.01</v>
      </c>
      <c r="O20" s="189">
        <v>6.75</v>
      </c>
      <c r="P20" s="2"/>
    </row>
    <row r="21" spans="1:16" ht="12.2" customHeight="1" x14ac:dyDescent="0.15">
      <c r="B21" s="181">
        <v>9</v>
      </c>
      <c r="C21" s="182"/>
      <c r="D21" s="183">
        <v>77.14</v>
      </c>
      <c r="E21" s="184"/>
      <c r="F21" s="183">
        <v>77.19</v>
      </c>
      <c r="G21" s="184"/>
      <c r="H21" s="185">
        <v>-0.05</v>
      </c>
      <c r="I21" s="186"/>
      <c r="J21" s="183">
        <v>83.79</v>
      </c>
      <c r="K21" s="184"/>
      <c r="L21" s="183">
        <v>83.82</v>
      </c>
      <c r="M21" s="184"/>
      <c r="N21" s="188">
        <v>-0.03</v>
      </c>
      <c r="O21" s="189">
        <v>6.65</v>
      </c>
      <c r="P21" s="2"/>
    </row>
    <row r="22" spans="1:16" ht="12.2" customHeight="1" x14ac:dyDescent="0.15">
      <c r="B22" s="181">
        <v>10</v>
      </c>
      <c r="C22" s="182" t="s">
        <v>0</v>
      </c>
      <c r="D22" s="183">
        <v>77.25</v>
      </c>
      <c r="E22" s="184"/>
      <c r="F22" s="183">
        <v>77.16</v>
      </c>
      <c r="G22" s="184"/>
      <c r="H22" s="185">
        <v>0.09</v>
      </c>
      <c r="I22" s="182"/>
      <c r="J22" s="183">
        <v>84.26</v>
      </c>
      <c r="K22" s="184"/>
      <c r="L22" s="183">
        <v>84.01</v>
      </c>
      <c r="M22" s="184"/>
      <c r="N22" s="188">
        <v>0.25</v>
      </c>
      <c r="O22" s="189">
        <v>7.01</v>
      </c>
      <c r="P22" s="2"/>
    </row>
    <row r="23" spans="1:16" ht="12.2" customHeight="1" x14ac:dyDescent="0.15">
      <c r="B23" s="181">
        <v>11</v>
      </c>
      <c r="C23" s="182"/>
      <c r="D23" s="183">
        <v>77.05</v>
      </c>
      <c r="E23" s="184"/>
      <c r="F23" s="183">
        <v>77.099999999999994</v>
      </c>
      <c r="G23" s="184"/>
      <c r="H23" s="185">
        <v>-0.05</v>
      </c>
      <c r="I23" s="182"/>
      <c r="J23" s="183">
        <v>83.97</v>
      </c>
      <c r="K23" s="184"/>
      <c r="L23" s="183">
        <v>83.99</v>
      </c>
      <c r="M23" s="184"/>
      <c r="N23" s="188">
        <v>-0.02</v>
      </c>
      <c r="O23" s="189">
        <v>6.92</v>
      </c>
      <c r="P23" s="2"/>
    </row>
    <row r="24" spans="1:16" ht="12.2" customHeight="1" x14ac:dyDescent="0.15">
      <c r="B24" s="181">
        <v>12</v>
      </c>
      <c r="C24" s="182"/>
      <c r="D24" s="183">
        <v>77.7</v>
      </c>
      <c r="E24" s="184" t="s">
        <v>7</v>
      </c>
      <c r="F24" s="183">
        <v>77.72</v>
      </c>
      <c r="G24" s="184"/>
      <c r="H24" s="185">
        <v>-0.02</v>
      </c>
      <c r="I24" s="182"/>
      <c r="J24" s="183">
        <v>84.89</v>
      </c>
      <c r="K24" s="184" t="s">
        <v>7</v>
      </c>
      <c r="L24" s="183">
        <v>84.6</v>
      </c>
      <c r="M24" s="184"/>
      <c r="N24" s="188">
        <v>0.28999999999999998</v>
      </c>
      <c r="O24" s="189">
        <v>7.19</v>
      </c>
      <c r="P24" s="2"/>
    </row>
    <row r="25" spans="1:16" ht="12.2" customHeight="1" x14ac:dyDescent="0.15">
      <c r="B25" s="181">
        <v>13</v>
      </c>
      <c r="C25" s="182"/>
      <c r="D25" s="183">
        <v>78.040000000000006</v>
      </c>
      <c r="E25" s="184"/>
      <c r="F25" s="190">
        <v>78.069999999999993</v>
      </c>
      <c r="G25" s="191"/>
      <c r="H25" s="192">
        <v>-0.03</v>
      </c>
      <c r="I25" s="193"/>
      <c r="J25" s="190">
        <v>85.03</v>
      </c>
      <c r="K25" s="191"/>
      <c r="L25" s="190">
        <v>84.93</v>
      </c>
      <c r="M25" s="184"/>
      <c r="N25" s="188">
        <v>0.1</v>
      </c>
      <c r="O25" s="189">
        <v>6.99</v>
      </c>
      <c r="P25" s="2"/>
    </row>
    <row r="26" spans="1:16" ht="12.2" customHeight="1" x14ac:dyDescent="0.15">
      <c r="B26" s="194">
        <v>14</v>
      </c>
      <c r="C26" s="184"/>
      <c r="D26" s="183">
        <v>78.19</v>
      </c>
      <c r="E26" s="184"/>
      <c r="F26" s="190">
        <v>78.319999999999993</v>
      </c>
      <c r="G26" s="191"/>
      <c r="H26" s="192">
        <v>-0.13</v>
      </c>
      <c r="I26" s="191"/>
      <c r="J26" s="190">
        <v>85.47</v>
      </c>
      <c r="K26" s="191"/>
      <c r="L26" s="190">
        <v>85.23</v>
      </c>
      <c r="M26" s="184"/>
      <c r="N26" s="188">
        <v>0.24</v>
      </c>
      <c r="O26" s="189">
        <v>7.28</v>
      </c>
      <c r="P26" s="2"/>
    </row>
    <row r="27" spans="1:16" ht="12.2" customHeight="1" x14ac:dyDescent="0.15">
      <c r="B27" s="194">
        <v>15</v>
      </c>
      <c r="C27" s="183"/>
      <c r="D27" s="183">
        <v>78.36</v>
      </c>
      <c r="E27" s="183"/>
      <c r="F27" s="183">
        <v>78.36</v>
      </c>
      <c r="G27" s="183"/>
      <c r="H27" s="192">
        <v>0</v>
      </c>
      <c r="I27" s="183"/>
      <c r="J27" s="183">
        <v>85.13</v>
      </c>
      <c r="K27" s="183"/>
      <c r="L27" s="183">
        <v>85.33</v>
      </c>
      <c r="M27" s="183"/>
      <c r="N27" s="195">
        <v>-0.2</v>
      </c>
      <c r="O27" s="189">
        <v>6.77</v>
      </c>
      <c r="P27" s="2"/>
    </row>
    <row r="28" spans="1:16" ht="12" customHeight="1" x14ac:dyDescent="0.15">
      <c r="A28" s="2"/>
      <c r="B28" s="194">
        <v>16</v>
      </c>
      <c r="C28" s="183"/>
      <c r="D28" s="183">
        <v>78.260000000000005</v>
      </c>
      <c r="E28" s="183"/>
      <c r="F28" s="183">
        <v>78.64</v>
      </c>
      <c r="G28" s="183"/>
      <c r="H28" s="192">
        <v>-0.38</v>
      </c>
      <c r="I28" s="183"/>
      <c r="J28" s="183">
        <v>85.56</v>
      </c>
      <c r="K28" s="183"/>
      <c r="L28" s="183">
        <v>85.59</v>
      </c>
      <c r="M28" s="183"/>
      <c r="N28" s="195">
        <v>-0.03</v>
      </c>
      <c r="O28" s="189">
        <v>7.3</v>
      </c>
      <c r="P28" s="2"/>
    </row>
    <row r="29" spans="1:16" ht="12" customHeight="1" x14ac:dyDescent="0.15">
      <c r="A29" s="2"/>
      <c r="B29" s="194">
        <v>17</v>
      </c>
      <c r="C29" s="183"/>
      <c r="D29" s="183">
        <v>78.27</v>
      </c>
      <c r="E29" s="183" t="s">
        <v>7</v>
      </c>
      <c r="F29" s="183">
        <v>78.56</v>
      </c>
      <c r="G29" s="183"/>
      <c r="H29" s="192">
        <v>-0.28999999999999998</v>
      </c>
      <c r="I29" s="183"/>
      <c r="J29" s="183">
        <v>85.73</v>
      </c>
      <c r="K29" s="183" t="s">
        <v>7</v>
      </c>
      <c r="L29" s="183">
        <v>85.52</v>
      </c>
      <c r="M29" s="183"/>
      <c r="N29" s="188">
        <v>0.21</v>
      </c>
      <c r="O29" s="189">
        <v>7.46</v>
      </c>
      <c r="P29" s="2"/>
    </row>
    <row r="30" spans="1:16" ht="12" customHeight="1" x14ac:dyDescent="0.15">
      <c r="A30" s="2"/>
      <c r="B30" s="194">
        <v>18</v>
      </c>
      <c r="C30" s="183"/>
      <c r="D30" s="183">
        <v>78.45</v>
      </c>
      <c r="E30" s="183"/>
      <c r="F30" s="183">
        <v>79</v>
      </c>
      <c r="G30" s="183"/>
      <c r="H30" s="192">
        <v>-0.55000000000000004</v>
      </c>
      <c r="I30" s="183"/>
      <c r="J30" s="183">
        <v>85.63</v>
      </c>
      <c r="K30" s="183"/>
      <c r="L30" s="183">
        <v>85.81</v>
      </c>
      <c r="M30" s="183"/>
      <c r="N30" s="195">
        <v>-0.18</v>
      </c>
      <c r="O30" s="189">
        <v>7.18</v>
      </c>
      <c r="P30" s="2"/>
    </row>
    <row r="31" spans="1:16" ht="12" customHeight="1" x14ac:dyDescent="0.15">
      <c r="A31" s="2"/>
      <c r="B31" s="194">
        <v>19</v>
      </c>
      <c r="C31" s="183"/>
      <c r="D31" s="183">
        <v>78.599999999999994</v>
      </c>
      <c r="E31" s="183"/>
      <c r="F31" s="183">
        <v>79.19</v>
      </c>
      <c r="G31" s="183"/>
      <c r="H31" s="192">
        <v>-0.59</v>
      </c>
      <c r="I31" s="183"/>
      <c r="J31" s="183">
        <v>86.06</v>
      </c>
      <c r="K31" s="183"/>
      <c r="L31" s="183">
        <v>85.99</v>
      </c>
      <c r="M31" s="183"/>
      <c r="N31" s="188">
        <v>7.0000000000000007E-2</v>
      </c>
      <c r="O31" s="189">
        <v>7.46</v>
      </c>
      <c r="P31" s="2"/>
    </row>
    <row r="32" spans="1:16" ht="12" customHeight="1" x14ac:dyDescent="0.15">
      <c r="A32" s="2"/>
      <c r="B32" s="196">
        <v>20</v>
      </c>
      <c r="C32" s="197"/>
      <c r="D32" s="183">
        <v>78.83</v>
      </c>
      <c r="E32" s="184"/>
      <c r="F32" s="190">
        <v>79.290000000000006</v>
      </c>
      <c r="G32" s="191"/>
      <c r="H32" s="192">
        <v>-0.46</v>
      </c>
      <c r="I32" s="191"/>
      <c r="J32" s="190">
        <v>85.94</v>
      </c>
      <c r="K32" s="191"/>
      <c r="L32" s="190">
        <v>86.05</v>
      </c>
      <c r="M32" s="184"/>
      <c r="N32" s="188">
        <v>-0.11</v>
      </c>
      <c r="O32" s="198">
        <v>7.11</v>
      </c>
      <c r="P32" s="2"/>
    </row>
    <row r="33" spans="1:16" ht="12" customHeight="1" x14ac:dyDescent="0.15">
      <c r="A33" s="2"/>
      <c r="B33" s="196">
        <v>21</v>
      </c>
      <c r="C33" s="197"/>
      <c r="D33" s="183">
        <v>78.88</v>
      </c>
      <c r="E33" s="184"/>
      <c r="F33" s="190">
        <v>79.59</v>
      </c>
      <c r="G33" s="191"/>
      <c r="H33" s="192">
        <v>-0.71</v>
      </c>
      <c r="I33" s="191"/>
      <c r="J33" s="190">
        <v>85.94</v>
      </c>
      <c r="K33" s="191"/>
      <c r="L33" s="190">
        <v>86.44</v>
      </c>
      <c r="M33" s="184"/>
      <c r="N33" s="188">
        <v>-0.5</v>
      </c>
      <c r="O33" s="198">
        <v>7.06</v>
      </c>
      <c r="P33" s="2"/>
    </row>
    <row r="34" spans="1:16" ht="12" customHeight="1" x14ac:dyDescent="0.15">
      <c r="A34" s="2"/>
      <c r="B34" s="196">
        <v>22</v>
      </c>
      <c r="C34" s="199"/>
      <c r="D34" s="183">
        <v>79.2</v>
      </c>
      <c r="E34" s="3" t="s">
        <v>54</v>
      </c>
      <c r="F34" s="4">
        <v>79.55</v>
      </c>
      <c r="G34" s="191"/>
      <c r="H34" s="192">
        <v>-0.35</v>
      </c>
      <c r="I34" s="200"/>
      <c r="J34" s="190">
        <v>86.16</v>
      </c>
      <c r="K34" s="3" t="s">
        <v>54</v>
      </c>
      <c r="L34" s="4">
        <v>86.3</v>
      </c>
      <c r="M34" s="187"/>
      <c r="N34" s="192">
        <v>-0.14000000000000001</v>
      </c>
      <c r="O34" s="189">
        <v>6.96</v>
      </c>
      <c r="P34" s="2"/>
    </row>
    <row r="35" spans="1:16" ht="12" customHeight="1" x14ac:dyDescent="0.15">
      <c r="A35" s="2"/>
      <c r="B35" s="196">
        <v>23</v>
      </c>
      <c r="C35" s="199"/>
      <c r="D35" s="183">
        <v>79.45</v>
      </c>
      <c r="E35" s="184"/>
      <c r="F35" s="190">
        <v>79.44</v>
      </c>
      <c r="G35" s="191"/>
      <c r="H35" s="192">
        <v>0.01</v>
      </c>
      <c r="I35" s="200"/>
      <c r="J35" s="190">
        <v>86.06</v>
      </c>
      <c r="K35" s="201"/>
      <c r="L35" s="190">
        <v>85.9</v>
      </c>
      <c r="M35" s="187"/>
      <c r="N35" s="192">
        <v>0.16</v>
      </c>
      <c r="O35" s="189">
        <v>6.61</v>
      </c>
      <c r="P35" s="2"/>
    </row>
    <row r="36" spans="1:16" ht="12" customHeight="1" x14ac:dyDescent="0.15">
      <c r="A36" s="2"/>
      <c r="B36" s="5">
        <v>24</v>
      </c>
      <c r="C36" s="6"/>
      <c r="D36" s="3">
        <v>79.430000000000007</v>
      </c>
      <c r="E36" s="7"/>
      <c r="F36" s="8">
        <v>79.94</v>
      </c>
      <c r="G36" s="9"/>
      <c r="H36" s="10">
        <v>-0.51</v>
      </c>
      <c r="I36" s="11"/>
      <c r="J36" s="8">
        <v>86.45</v>
      </c>
      <c r="K36" s="11"/>
      <c r="L36" s="8">
        <v>86.41</v>
      </c>
      <c r="M36" s="12"/>
      <c r="N36" s="10">
        <v>0.04</v>
      </c>
      <c r="O36" s="13">
        <v>7.02</v>
      </c>
      <c r="P36" s="2"/>
    </row>
    <row r="37" spans="1:16" ht="12" customHeight="1" x14ac:dyDescent="0.15">
      <c r="A37" s="2"/>
      <c r="B37" s="5">
        <v>25</v>
      </c>
      <c r="C37" s="6"/>
      <c r="D37" s="3">
        <v>79.87</v>
      </c>
      <c r="E37" s="7"/>
      <c r="F37" s="8">
        <v>80.209999999999994</v>
      </c>
      <c r="G37" s="9"/>
      <c r="H37" s="10">
        <v>-0.34</v>
      </c>
      <c r="I37" s="11"/>
      <c r="J37" s="8">
        <v>86.27</v>
      </c>
      <c r="K37" s="11"/>
      <c r="L37" s="8">
        <v>86.61</v>
      </c>
      <c r="M37" s="12"/>
      <c r="N37" s="10">
        <v>-0.34</v>
      </c>
      <c r="O37" s="13">
        <v>6.4</v>
      </c>
      <c r="P37" s="2"/>
    </row>
    <row r="38" spans="1:16" ht="12" customHeight="1" x14ac:dyDescent="0.15">
      <c r="A38" s="2"/>
      <c r="B38" s="5">
        <v>26</v>
      </c>
      <c r="C38" s="6"/>
      <c r="D38" s="3">
        <v>79.98</v>
      </c>
      <c r="E38" s="7"/>
      <c r="F38" s="8">
        <v>80.5</v>
      </c>
      <c r="G38" s="9"/>
      <c r="H38" s="10">
        <v>-0.52</v>
      </c>
      <c r="I38" s="11"/>
      <c r="J38" s="8">
        <v>86.63</v>
      </c>
      <c r="K38" s="11"/>
      <c r="L38" s="8">
        <v>86.83</v>
      </c>
      <c r="M38" s="12"/>
      <c r="N38" s="10">
        <v>-0.2</v>
      </c>
      <c r="O38" s="13">
        <v>6.65</v>
      </c>
      <c r="P38" s="2"/>
    </row>
    <row r="39" spans="1:16" s="2" customFormat="1" ht="12" customHeight="1" x14ac:dyDescent="0.15">
      <c r="B39" s="5">
        <v>27</v>
      </c>
      <c r="C39" s="6"/>
      <c r="D39" s="3">
        <v>80.239999999999995</v>
      </c>
      <c r="E39" s="3" t="s">
        <v>54</v>
      </c>
      <c r="F39" s="8">
        <v>80.75</v>
      </c>
      <c r="G39" s="9"/>
      <c r="H39" s="10">
        <v>-0.51</v>
      </c>
      <c r="I39" s="11"/>
      <c r="J39" s="8">
        <v>86.74</v>
      </c>
      <c r="K39" s="3" t="s">
        <v>54</v>
      </c>
      <c r="L39" s="8">
        <v>86.99</v>
      </c>
      <c r="M39" s="12"/>
      <c r="N39" s="10">
        <v>-0.25</v>
      </c>
      <c r="O39" s="13">
        <v>6.5</v>
      </c>
    </row>
    <row r="40" spans="1:16" s="2" customFormat="1" ht="12" customHeight="1" x14ac:dyDescent="0.15">
      <c r="B40" s="51">
        <v>28</v>
      </c>
      <c r="C40" s="52"/>
      <c r="D40" s="3">
        <v>80.33</v>
      </c>
      <c r="E40" s="7"/>
      <c r="F40" s="8">
        <v>80.98</v>
      </c>
      <c r="G40" s="9"/>
      <c r="H40" s="10">
        <v>-0.65</v>
      </c>
      <c r="I40" s="11"/>
      <c r="J40" s="8">
        <v>86.94</v>
      </c>
      <c r="K40" s="11"/>
      <c r="L40" s="8">
        <v>87.14</v>
      </c>
      <c r="M40" s="12"/>
      <c r="N40" s="10">
        <v>-0.2</v>
      </c>
      <c r="O40" s="13">
        <v>6.61</v>
      </c>
    </row>
    <row r="41" spans="1:16" s="2" customFormat="1" ht="12" customHeight="1" x14ac:dyDescent="0.15">
      <c r="B41" s="51">
        <v>29</v>
      </c>
      <c r="C41" s="52"/>
      <c r="D41" s="3">
        <v>80.8</v>
      </c>
      <c r="E41" s="7"/>
      <c r="F41" s="8">
        <v>81.09</v>
      </c>
      <c r="G41" s="9"/>
      <c r="H41" s="10">
        <v>-0.28999999999999998</v>
      </c>
      <c r="I41" s="11"/>
      <c r="J41" s="8">
        <v>87.17</v>
      </c>
      <c r="K41" s="11"/>
      <c r="L41" s="8">
        <v>87.26</v>
      </c>
      <c r="M41" s="12"/>
      <c r="N41" s="10">
        <v>-0.09</v>
      </c>
      <c r="O41" s="13">
        <v>6.37</v>
      </c>
    </row>
    <row r="42" spans="1:16" s="2" customFormat="1" ht="12" customHeight="1" x14ac:dyDescent="0.15">
      <c r="B42" s="51">
        <v>30</v>
      </c>
      <c r="C42" s="52"/>
      <c r="D42" s="3">
        <v>80.64</v>
      </c>
      <c r="E42" s="7"/>
      <c r="F42" s="8">
        <v>81.25</v>
      </c>
      <c r="G42" s="9"/>
      <c r="H42" s="10">
        <v>-0.61</v>
      </c>
      <c r="I42" s="11"/>
      <c r="J42" s="8">
        <v>87.06</v>
      </c>
      <c r="K42" s="11"/>
      <c r="L42" s="8">
        <v>87.32</v>
      </c>
      <c r="M42" s="12"/>
      <c r="N42" s="10">
        <v>-0.26</v>
      </c>
      <c r="O42" s="13">
        <v>6.42</v>
      </c>
    </row>
    <row r="43" spans="1:16" s="2" customFormat="1" ht="12" customHeight="1" x14ac:dyDescent="0.15">
      <c r="B43" s="51" t="s">
        <v>53</v>
      </c>
      <c r="C43" s="52"/>
      <c r="D43" s="3">
        <v>80.8</v>
      </c>
      <c r="E43" s="7"/>
      <c r="F43" s="8">
        <v>81.41</v>
      </c>
      <c r="G43" s="9"/>
      <c r="H43" s="10">
        <v>-0.61</v>
      </c>
      <c r="I43" s="11"/>
      <c r="J43" s="8">
        <v>87.1</v>
      </c>
      <c r="K43" s="11"/>
      <c r="L43" s="8">
        <v>87.45</v>
      </c>
      <c r="M43" s="12"/>
      <c r="N43" s="10">
        <v>-0.35</v>
      </c>
      <c r="O43" s="13">
        <v>6.3</v>
      </c>
    </row>
    <row r="44" spans="1:16" s="2" customFormat="1" ht="12" customHeight="1" x14ac:dyDescent="0.15">
      <c r="B44" s="51">
        <v>2</v>
      </c>
      <c r="C44" s="52"/>
      <c r="D44" s="3">
        <v>80.98</v>
      </c>
      <c r="E44" s="7" t="s">
        <v>7</v>
      </c>
      <c r="F44" s="8">
        <v>81.56</v>
      </c>
      <c r="G44" s="9"/>
      <c r="H44" s="10">
        <f>D44-F44</f>
        <v>-0.57999999999999829</v>
      </c>
      <c r="I44" s="11"/>
      <c r="J44" s="8">
        <v>87.44</v>
      </c>
      <c r="K44" s="7" t="s">
        <v>7</v>
      </c>
      <c r="L44" s="8">
        <v>87.71</v>
      </c>
      <c r="M44" s="12"/>
      <c r="N44" s="10">
        <f>J44-L44</f>
        <v>-0.26999999999999602</v>
      </c>
      <c r="O44" s="13">
        <f>J44-D44</f>
        <v>6.4599999999999937</v>
      </c>
    </row>
    <row r="45" spans="1:16" s="2" customFormat="1" ht="12" customHeight="1" x14ac:dyDescent="0.15">
      <c r="B45" s="53">
        <v>3</v>
      </c>
      <c r="C45" s="54"/>
      <c r="D45" s="14">
        <v>80.790000000000006</v>
      </c>
      <c r="E45" s="15"/>
      <c r="F45" s="16">
        <v>81.47</v>
      </c>
      <c r="G45" s="17"/>
      <c r="H45" s="18">
        <f>D45-F45</f>
        <v>-0.67999999999999261</v>
      </c>
      <c r="I45" s="19"/>
      <c r="J45" s="16">
        <v>87.06</v>
      </c>
      <c r="K45" s="15"/>
      <c r="L45" s="16">
        <v>87.57</v>
      </c>
      <c r="M45" s="20"/>
      <c r="N45" s="18">
        <f>J45-L45</f>
        <v>-0.50999999999999091</v>
      </c>
      <c r="O45" s="55">
        <f>J45-D45</f>
        <v>6.269999999999996</v>
      </c>
    </row>
    <row r="46" spans="1:16" ht="13.9" customHeight="1" x14ac:dyDescent="0.15">
      <c r="B46" s="202" t="s">
        <v>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6" ht="13.9" customHeight="1" x14ac:dyDescent="0.15">
      <c r="B47" s="203" t="s">
        <v>10</v>
      </c>
    </row>
    <row r="48" spans="1:16" ht="13.9" customHeight="1" x14ac:dyDescent="0.15"/>
    <row r="49" spans="4:10" ht="13.9" customHeight="1" x14ac:dyDescent="0.15">
      <c r="D49" s="84"/>
      <c r="J49" s="84"/>
    </row>
    <row r="50" spans="4:10" ht="13.9" customHeight="1" x14ac:dyDescent="0.15"/>
  </sheetData>
  <mergeCells count="11">
    <mergeCell ref="M4:N4"/>
    <mergeCell ref="N2:O2"/>
    <mergeCell ref="B3:B4"/>
    <mergeCell ref="E3:F3"/>
    <mergeCell ref="K3:L3"/>
    <mergeCell ref="O3:O4"/>
    <mergeCell ref="C4:D4"/>
    <mergeCell ref="E4:F4"/>
    <mergeCell ref="G4:H4"/>
    <mergeCell ref="I4:J4"/>
    <mergeCell ref="K4:L4"/>
  </mergeCells>
  <phoneticPr fontId="1"/>
  <printOptions horizontalCentered="1"/>
  <pageMargins left="0.86614173228346458" right="0.86614173228346458" top="0.78740157480314965" bottom="0.78740157480314965" header="0.51181102362204722" footer="0.51181102362204722"/>
  <pageSetup paperSize="9" scale="75" fitToWidth="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O32"/>
  <sheetViews>
    <sheetView showGridLines="0" view="pageBreakPreview" topLeftCell="A3" zoomScale="75" zoomScaleNormal="100" zoomScaleSheetLayoutView="75" workbookViewId="0">
      <selection activeCell="E31" sqref="E31"/>
    </sheetView>
  </sheetViews>
  <sheetFormatPr defaultColWidth="12" defaultRowHeight="14.25" x14ac:dyDescent="0.15"/>
  <cols>
    <col min="1" max="1" width="3" style="1" customWidth="1"/>
    <col min="2" max="2" width="5" style="1" customWidth="1"/>
    <col min="3" max="4" width="7.5" style="1" customWidth="1"/>
    <col min="5" max="5" width="6.875" style="1" customWidth="1"/>
    <col min="6" max="6" width="7.5" style="1" customWidth="1"/>
    <col min="7" max="7" width="6.875" style="1" customWidth="1"/>
    <col min="8" max="8" width="3.75" style="1" customWidth="1"/>
    <col min="9" max="9" width="5" style="1" customWidth="1"/>
    <col min="10" max="11" width="7.5" style="1" customWidth="1"/>
    <col min="12" max="12" width="6.875" style="1" customWidth="1"/>
    <col min="13" max="13" width="7.5" style="1" customWidth="1"/>
    <col min="14" max="14" width="6.875" style="1" customWidth="1"/>
    <col min="15" max="15" width="3" style="1" customWidth="1"/>
    <col min="16" max="251" width="12" style="1" customWidth="1"/>
    <col min="252" max="16384" width="12" style="1"/>
  </cols>
  <sheetData>
    <row r="1" spans="2:15" ht="13.9" hidden="1" customHeight="1" x14ac:dyDescent="0.15"/>
    <row r="2" spans="2:15" ht="15" hidden="1" customHeight="1" x14ac:dyDescent="0.15">
      <c r="B2" s="136" t="s">
        <v>58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15" ht="15" customHeight="1" x14ac:dyDescent="0.15">
      <c r="B3" s="85" t="s">
        <v>64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2:15" ht="13.9" customHeight="1" x14ac:dyDescent="0.15">
      <c r="B4" s="21"/>
      <c r="C4" s="21"/>
      <c r="D4" s="21"/>
      <c r="E4" s="21"/>
      <c r="F4" s="21"/>
      <c r="G4" s="21"/>
      <c r="I4" s="21"/>
      <c r="J4" s="21"/>
      <c r="K4" s="21"/>
      <c r="L4" s="21"/>
      <c r="M4" s="137" t="s">
        <v>59</v>
      </c>
      <c r="N4" s="138"/>
    </row>
    <row r="5" spans="2:15" ht="15" customHeight="1" x14ac:dyDescent="0.15">
      <c r="B5" s="22"/>
      <c r="C5" s="23"/>
      <c r="D5" s="24"/>
      <c r="E5" s="24" t="s">
        <v>3</v>
      </c>
      <c r="F5" s="24"/>
      <c r="G5" s="24"/>
      <c r="H5" s="2"/>
      <c r="I5" s="22"/>
      <c r="J5" s="25"/>
      <c r="K5" s="25"/>
      <c r="L5" s="25" t="s">
        <v>4</v>
      </c>
      <c r="M5" s="25"/>
      <c r="N5" s="25"/>
      <c r="O5" s="2"/>
    </row>
    <row r="6" spans="2:15" ht="15" customHeight="1" x14ac:dyDescent="0.15">
      <c r="B6" s="22" t="s">
        <v>11</v>
      </c>
      <c r="C6" s="139" t="s">
        <v>52</v>
      </c>
      <c r="D6" s="140"/>
      <c r="E6" s="141"/>
      <c r="F6" s="26" t="s">
        <v>12</v>
      </c>
      <c r="G6" s="27" t="s">
        <v>12</v>
      </c>
      <c r="H6" s="2"/>
      <c r="I6" s="22" t="s">
        <v>11</v>
      </c>
      <c r="J6" s="139" t="s">
        <v>52</v>
      </c>
      <c r="K6" s="140"/>
      <c r="L6" s="141"/>
      <c r="M6" s="26" t="s">
        <v>12</v>
      </c>
      <c r="N6" s="27" t="s">
        <v>12</v>
      </c>
      <c r="O6" s="2"/>
    </row>
    <row r="7" spans="2:15" ht="15" customHeight="1" x14ac:dyDescent="0.15">
      <c r="B7" s="28"/>
      <c r="C7" s="29" t="s">
        <v>65</v>
      </c>
      <c r="D7" s="29" t="s">
        <v>69</v>
      </c>
      <c r="E7" s="29" t="s">
        <v>13</v>
      </c>
      <c r="F7" s="30" t="s">
        <v>69</v>
      </c>
      <c r="G7" s="23" t="s">
        <v>14</v>
      </c>
      <c r="H7" s="2"/>
      <c r="I7" s="28"/>
      <c r="J7" s="29" t="s">
        <v>65</v>
      </c>
      <c r="K7" s="29" t="s">
        <v>69</v>
      </c>
      <c r="L7" s="29" t="s">
        <v>13</v>
      </c>
      <c r="M7" s="30" t="s">
        <v>69</v>
      </c>
      <c r="N7" s="23" t="s">
        <v>14</v>
      </c>
      <c r="O7" s="2"/>
    </row>
    <row r="8" spans="2:15" ht="28.5" customHeight="1" x14ac:dyDescent="0.15">
      <c r="B8" s="31" t="s">
        <v>15</v>
      </c>
      <c r="C8" s="32">
        <v>80.98</v>
      </c>
      <c r="D8" s="32">
        <v>80.790000000000006</v>
      </c>
      <c r="E8" s="32">
        <f>D8-C8</f>
        <v>-0.18999999999999773</v>
      </c>
      <c r="F8" s="33">
        <v>81.47</v>
      </c>
      <c r="G8" s="34">
        <f>D8-F8</f>
        <v>-0.67999999999999261</v>
      </c>
      <c r="H8" s="35"/>
      <c r="I8" s="36" t="s">
        <v>15</v>
      </c>
      <c r="J8" s="34">
        <v>87.44</v>
      </c>
      <c r="K8" s="34">
        <v>87.06</v>
      </c>
      <c r="L8" s="32">
        <f>K8-J8</f>
        <v>-0.37999999999999545</v>
      </c>
      <c r="M8" s="33">
        <v>87.57</v>
      </c>
      <c r="N8" s="34">
        <f>K8-M8</f>
        <v>-0.50999999999999091</v>
      </c>
      <c r="O8" s="2"/>
    </row>
    <row r="9" spans="2:15" ht="13.9" customHeight="1" x14ac:dyDescent="0.15">
      <c r="B9" s="31" t="s">
        <v>16</v>
      </c>
      <c r="C9" s="32">
        <v>76.180000000000007</v>
      </c>
      <c r="D9" s="32">
        <v>76.03</v>
      </c>
      <c r="E9" s="32">
        <f t="shared" ref="E9:E27" si="0">D9-C9</f>
        <v>-0.15000000000000568</v>
      </c>
      <c r="F9" s="37">
        <v>76.67</v>
      </c>
      <c r="G9" s="34">
        <f t="shared" ref="G9:G25" si="1">D9-F9</f>
        <v>-0.64000000000000057</v>
      </c>
      <c r="H9" s="35"/>
      <c r="I9" s="36" t="s">
        <v>16</v>
      </c>
      <c r="J9" s="34">
        <v>82.65</v>
      </c>
      <c r="K9" s="34">
        <v>82.29</v>
      </c>
      <c r="L9" s="32">
        <f t="shared" ref="L9:L27" si="2">K9-J9</f>
        <v>-0.35999999999999943</v>
      </c>
      <c r="M9" s="37">
        <v>82.76</v>
      </c>
      <c r="N9" s="34">
        <f t="shared" ref="N9:N27" si="3">K9-M9</f>
        <v>-0.46999999999999886</v>
      </c>
      <c r="O9" s="2"/>
    </row>
    <row r="10" spans="2:15" ht="13.9" customHeight="1" x14ac:dyDescent="0.15">
      <c r="B10" s="31" t="s">
        <v>17</v>
      </c>
      <c r="C10" s="32">
        <v>71.209999999999994</v>
      </c>
      <c r="D10" s="32">
        <v>71.040000000000006</v>
      </c>
      <c r="E10" s="32">
        <f t="shared" si="0"/>
        <v>-0.16999999999998749</v>
      </c>
      <c r="F10" s="37">
        <v>71.7</v>
      </c>
      <c r="G10" s="34">
        <f t="shared" si="1"/>
        <v>-0.65999999999999659</v>
      </c>
      <c r="H10" s="35"/>
      <c r="I10" s="36" t="s">
        <v>17</v>
      </c>
      <c r="J10" s="34">
        <v>77.67</v>
      </c>
      <c r="K10" s="34">
        <v>77.33</v>
      </c>
      <c r="L10" s="32">
        <f t="shared" si="2"/>
        <v>-0.34000000000000341</v>
      </c>
      <c r="M10" s="37">
        <v>77.78</v>
      </c>
      <c r="N10" s="34">
        <f t="shared" si="3"/>
        <v>-0.45000000000000284</v>
      </c>
      <c r="O10" s="2"/>
    </row>
    <row r="11" spans="2:15" ht="13.9" customHeight="1" x14ac:dyDescent="0.15">
      <c r="B11" s="31" t="s">
        <v>18</v>
      </c>
      <c r="C11" s="32">
        <v>66.239999999999995</v>
      </c>
      <c r="D11" s="32">
        <v>66.06</v>
      </c>
      <c r="E11" s="32">
        <f t="shared" si="0"/>
        <v>-0.17999999999999261</v>
      </c>
      <c r="F11" s="37">
        <v>66.73</v>
      </c>
      <c r="G11" s="34">
        <f t="shared" si="1"/>
        <v>-0.67000000000000171</v>
      </c>
      <c r="H11" s="35"/>
      <c r="I11" s="36" t="s">
        <v>18</v>
      </c>
      <c r="J11" s="34">
        <v>72.69</v>
      </c>
      <c r="K11" s="34">
        <v>72.349999999999994</v>
      </c>
      <c r="L11" s="32">
        <f t="shared" si="2"/>
        <v>-0.34000000000000341</v>
      </c>
      <c r="M11" s="37">
        <v>72.81</v>
      </c>
      <c r="N11" s="34">
        <f t="shared" si="3"/>
        <v>-0.46000000000000796</v>
      </c>
      <c r="O11" s="2"/>
    </row>
    <row r="12" spans="2:15" ht="13.9" customHeight="1" x14ac:dyDescent="0.15">
      <c r="B12" s="31" t="s">
        <v>19</v>
      </c>
      <c r="C12" s="32">
        <v>61.36</v>
      </c>
      <c r="D12" s="32">
        <v>61.16</v>
      </c>
      <c r="E12" s="32">
        <f t="shared" si="0"/>
        <v>-0.20000000000000284</v>
      </c>
      <c r="F12" s="37">
        <v>61.81</v>
      </c>
      <c r="G12" s="34">
        <f t="shared" si="1"/>
        <v>-0.65000000000000568</v>
      </c>
      <c r="H12" s="35"/>
      <c r="I12" s="36" t="s">
        <v>19</v>
      </c>
      <c r="J12" s="34">
        <v>67.760000000000005</v>
      </c>
      <c r="K12" s="34">
        <v>67.400000000000006</v>
      </c>
      <c r="L12" s="32">
        <f t="shared" si="2"/>
        <v>-0.35999999999999943</v>
      </c>
      <c r="M12" s="37">
        <v>67.87</v>
      </c>
      <c r="N12" s="34">
        <f t="shared" si="3"/>
        <v>-0.46999999999999886</v>
      </c>
      <c r="O12" s="2"/>
    </row>
    <row r="13" spans="2:15" ht="13.9" customHeight="1" x14ac:dyDescent="0.15">
      <c r="B13" s="31" t="s">
        <v>20</v>
      </c>
      <c r="C13" s="32">
        <v>56.53</v>
      </c>
      <c r="D13" s="32">
        <v>56.33</v>
      </c>
      <c r="E13" s="32">
        <f t="shared" si="0"/>
        <v>-0.20000000000000284</v>
      </c>
      <c r="F13" s="37">
        <v>56.95</v>
      </c>
      <c r="G13" s="34">
        <f t="shared" si="1"/>
        <v>-0.62000000000000455</v>
      </c>
      <c r="H13" s="35"/>
      <c r="I13" s="36" t="s">
        <v>20</v>
      </c>
      <c r="J13" s="34">
        <v>62.82</v>
      </c>
      <c r="K13" s="34">
        <v>62.52</v>
      </c>
      <c r="L13" s="32">
        <f t="shared" si="2"/>
        <v>-0.29999999999999716</v>
      </c>
      <c r="M13" s="37">
        <v>62.95</v>
      </c>
      <c r="N13" s="34">
        <f t="shared" si="3"/>
        <v>-0.42999999999999972</v>
      </c>
      <c r="O13" s="2"/>
    </row>
    <row r="14" spans="2:15" ht="28.5" customHeight="1" x14ac:dyDescent="0.15">
      <c r="B14" s="31" t="s">
        <v>21</v>
      </c>
      <c r="C14" s="32">
        <v>51.69</v>
      </c>
      <c r="D14" s="32">
        <v>51.5</v>
      </c>
      <c r="E14" s="32">
        <f t="shared" si="0"/>
        <v>-0.18999999999999773</v>
      </c>
      <c r="F14" s="37">
        <v>52.09</v>
      </c>
      <c r="G14" s="34">
        <f t="shared" si="1"/>
        <v>-0.59000000000000341</v>
      </c>
      <c r="H14" s="35"/>
      <c r="I14" s="36" t="s">
        <v>21</v>
      </c>
      <c r="J14" s="34">
        <v>57.89</v>
      </c>
      <c r="K14" s="34">
        <v>57.64</v>
      </c>
      <c r="L14" s="32">
        <f t="shared" si="2"/>
        <v>-0.25</v>
      </c>
      <c r="M14" s="37">
        <v>58.03</v>
      </c>
      <c r="N14" s="34">
        <f t="shared" si="3"/>
        <v>-0.39000000000000057</v>
      </c>
      <c r="O14" s="2"/>
    </row>
    <row r="15" spans="2:15" ht="13.9" customHeight="1" x14ac:dyDescent="0.15">
      <c r="B15" s="31" t="s">
        <v>22</v>
      </c>
      <c r="C15" s="32">
        <v>46.87</v>
      </c>
      <c r="D15" s="32">
        <v>46.67</v>
      </c>
      <c r="E15" s="32">
        <f t="shared" si="0"/>
        <v>-0.19999999999999574</v>
      </c>
      <c r="F15" s="37">
        <v>47.23</v>
      </c>
      <c r="G15" s="34">
        <f t="shared" si="1"/>
        <v>-0.55999999999999517</v>
      </c>
      <c r="H15" s="35"/>
      <c r="I15" s="36" t="s">
        <v>22</v>
      </c>
      <c r="J15" s="34">
        <v>52.99</v>
      </c>
      <c r="K15" s="34">
        <v>52.74</v>
      </c>
      <c r="L15" s="32">
        <f t="shared" si="2"/>
        <v>-0.25</v>
      </c>
      <c r="M15" s="37">
        <v>53.13</v>
      </c>
      <c r="N15" s="34">
        <f t="shared" si="3"/>
        <v>-0.39000000000000057</v>
      </c>
      <c r="O15" s="2"/>
    </row>
    <row r="16" spans="2:15" ht="13.9" customHeight="1" x14ac:dyDescent="0.15">
      <c r="B16" s="31" t="s">
        <v>23</v>
      </c>
      <c r="C16" s="32">
        <v>42.06</v>
      </c>
      <c r="D16" s="32">
        <v>41.9</v>
      </c>
      <c r="E16" s="32">
        <f t="shared" si="0"/>
        <v>-0.16000000000000369</v>
      </c>
      <c r="F16" s="37">
        <v>42.4</v>
      </c>
      <c r="G16" s="34">
        <f t="shared" si="1"/>
        <v>-0.5</v>
      </c>
      <c r="H16" s="35"/>
      <c r="I16" s="36" t="s">
        <v>23</v>
      </c>
      <c r="J16" s="34">
        <v>48.12</v>
      </c>
      <c r="K16" s="34">
        <v>47.86</v>
      </c>
      <c r="L16" s="32">
        <f t="shared" si="2"/>
        <v>-0.25999999999999801</v>
      </c>
      <c r="M16" s="37">
        <v>48.24</v>
      </c>
      <c r="N16" s="34">
        <f t="shared" si="3"/>
        <v>-0.38000000000000256</v>
      </c>
      <c r="O16" s="2"/>
    </row>
    <row r="17" spans="2:15" x14ac:dyDescent="0.15">
      <c r="B17" s="31" t="s">
        <v>24</v>
      </c>
      <c r="C17" s="32">
        <v>37.32</v>
      </c>
      <c r="D17" s="32">
        <v>37.159999999999997</v>
      </c>
      <c r="E17" s="32">
        <f t="shared" si="0"/>
        <v>-0.16000000000000369</v>
      </c>
      <c r="F17" s="37">
        <v>37.619999999999997</v>
      </c>
      <c r="G17" s="34">
        <f t="shared" si="1"/>
        <v>-0.46000000000000085</v>
      </c>
      <c r="H17" s="35"/>
      <c r="I17" s="36" t="s">
        <v>24</v>
      </c>
      <c r="J17" s="34">
        <v>43.27</v>
      </c>
      <c r="K17" s="34">
        <v>43.03</v>
      </c>
      <c r="L17" s="32">
        <f t="shared" si="2"/>
        <v>-0.24000000000000199</v>
      </c>
      <c r="M17" s="37">
        <v>43.39</v>
      </c>
      <c r="N17" s="34">
        <f t="shared" si="3"/>
        <v>-0.35999999999999943</v>
      </c>
      <c r="O17" s="2"/>
    </row>
    <row r="18" spans="2:15" x14ac:dyDescent="0.15">
      <c r="B18" s="31" t="s">
        <v>25</v>
      </c>
      <c r="C18" s="32">
        <v>32.69</v>
      </c>
      <c r="D18" s="32">
        <v>32.5</v>
      </c>
      <c r="E18" s="32">
        <f t="shared" si="0"/>
        <v>-0.18999999999999773</v>
      </c>
      <c r="F18" s="37">
        <v>32.93</v>
      </c>
      <c r="G18" s="34">
        <f t="shared" si="1"/>
        <v>-0.42999999999999972</v>
      </c>
      <c r="H18" s="35"/>
      <c r="I18" s="36" t="s">
        <v>25</v>
      </c>
      <c r="J18" s="34">
        <v>38.520000000000003</v>
      </c>
      <c r="K18" s="34">
        <v>38.28</v>
      </c>
      <c r="L18" s="32">
        <f t="shared" si="2"/>
        <v>-0.24000000000000199</v>
      </c>
      <c r="M18" s="37">
        <v>38.61</v>
      </c>
      <c r="N18" s="34">
        <f t="shared" si="3"/>
        <v>-0.32999999999999829</v>
      </c>
      <c r="O18" s="2"/>
    </row>
    <row r="19" spans="2:15" x14ac:dyDescent="0.15">
      <c r="B19" s="31" t="s">
        <v>26</v>
      </c>
      <c r="C19" s="32">
        <v>28.16</v>
      </c>
      <c r="D19" s="32">
        <v>28.01</v>
      </c>
      <c r="E19" s="32">
        <f t="shared" si="0"/>
        <v>-0.14999999999999858</v>
      </c>
      <c r="F19" s="37">
        <v>28.39</v>
      </c>
      <c r="G19" s="34">
        <f t="shared" si="1"/>
        <v>-0.37999999999999901</v>
      </c>
      <c r="H19" s="35"/>
      <c r="I19" s="36" t="s">
        <v>26</v>
      </c>
      <c r="J19" s="34">
        <v>33.89</v>
      </c>
      <c r="K19" s="34">
        <v>33.65</v>
      </c>
      <c r="L19" s="32">
        <f t="shared" si="2"/>
        <v>-0.24000000000000199</v>
      </c>
      <c r="M19" s="37">
        <v>33.909999999999997</v>
      </c>
      <c r="N19" s="34">
        <f t="shared" si="3"/>
        <v>-0.25999999999999801</v>
      </c>
      <c r="O19" s="2"/>
    </row>
    <row r="20" spans="2:15" ht="28.5" customHeight="1" x14ac:dyDescent="0.15">
      <c r="B20" s="31" t="s">
        <v>27</v>
      </c>
      <c r="C20" s="32">
        <v>23.83</v>
      </c>
      <c r="D20" s="32">
        <v>23.68</v>
      </c>
      <c r="E20" s="32">
        <f t="shared" si="0"/>
        <v>-0.14999999999999858</v>
      </c>
      <c r="F20" s="37">
        <v>24.02</v>
      </c>
      <c r="G20" s="34">
        <f t="shared" si="1"/>
        <v>-0.33999999999999986</v>
      </c>
      <c r="H20" s="35"/>
      <c r="I20" s="36" t="s">
        <v>27</v>
      </c>
      <c r="J20" s="34">
        <v>29.33</v>
      </c>
      <c r="K20" s="34">
        <v>29.09</v>
      </c>
      <c r="L20" s="32">
        <f t="shared" si="2"/>
        <v>-0.23999999999999844</v>
      </c>
      <c r="M20" s="37">
        <v>29.28</v>
      </c>
      <c r="N20" s="34">
        <f t="shared" si="3"/>
        <v>-0.19000000000000128</v>
      </c>
      <c r="O20" s="2"/>
    </row>
    <row r="21" spans="2:15" x14ac:dyDescent="0.15">
      <c r="B21" s="31" t="s">
        <v>28</v>
      </c>
      <c r="C21" s="32">
        <v>19.72</v>
      </c>
      <c r="D21" s="32">
        <v>19.55</v>
      </c>
      <c r="E21" s="32">
        <f t="shared" si="0"/>
        <v>-0.16999999999999815</v>
      </c>
      <c r="F21" s="37">
        <v>19.850000000000001</v>
      </c>
      <c r="G21" s="34">
        <f t="shared" si="1"/>
        <v>-0.30000000000000071</v>
      </c>
      <c r="H21" s="35"/>
      <c r="I21" s="36" t="s">
        <v>28</v>
      </c>
      <c r="J21" s="34">
        <v>24.87</v>
      </c>
      <c r="K21" s="34">
        <v>24.61</v>
      </c>
      <c r="L21" s="32">
        <f t="shared" si="2"/>
        <v>-0.26000000000000156</v>
      </c>
      <c r="M21" s="37">
        <v>24.73</v>
      </c>
      <c r="N21" s="34">
        <f t="shared" si="3"/>
        <v>-0.12000000000000099</v>
      </c>
      <c r="O21" s="2"/>
    </row>
    <row r="22" spans="2:15" x14ac:dyDescent="0.15">
      <c r="B22" s="31" t="s">
        <v>29</v>
      </c>
      <c r="C22" s="32">
        <v>15.87</v>
      </c>
      <c r="D22" s="32">
        <v>15.77</v>
      </c>
      <c r="E22" s="32">
        <f t="shared" si="0"/>
        <v>-9.9999999999999645E-2</v>
      </c>
      <c r="F22" s="37">
        <v>15.96</v>
      </c>
      <c r="G22" s="34">
        <f t="shared" si="1"/>
        <v>-0.19000000000000128</v>
      </c>
      <c r="H22" s="35"/>
      <c r="I22" s="36" t="s">
        <v>29</v>
      </c>
      <c r="J22" s="34">
        <v>20.54</v>
      </c>
      <c r="K22" s="34">
        <v>20.37</v>
      </c>
      <c r="L22" s="32">
        <f t="shared" si="2"/>
        <v>-0.16999999999999815</v>
      </c>
      <c r="M22" s="37">
        <v>20.309999999999999</v>
      </c>
      <c r="N22" s="34">
        <f t="shared" si="3"/>
        <v>6.0000000000002274E-2</v>
      </c>
      <c r="O22" s="2"/>
    </row>
    <row r="23" spans="2:15" x14ac:dyDescent="0.15">
      <c r="B23" s="31" t="s">
        <v>30</v>
      </c>
      <c r="C23" s="32">
        <v>12.33</v>
      </c>
      <c r="D23" s="32">
        <v>12.29</v>
      </c>
      <c r="E23" s="32">
        <f t="shared" si="0"/>
        <v>-4.0000000000000924E-2</v>
      </c>
      <c r="F23" s="37">
        <v>12.42</v>
      </c>
      <c r="G23" s="34">
        <f t="shared" si="1"/>
        <v>-0.13000000000000078</v>
      </c>
      <c r="H23" s="35"/>
      <c r="I23" s="36" t="s">
        <v>30</v>
      </c>
      <c r="J23" s="34">
        <v>16.420000000000002</v>
      </c>
      <c r="K23" s="34">
        <v>16.27</v>
      </c>
      <c r="L23" s="32">
        <f t="shared" si="2"/>
        <v>-0.15000000000000213</v>
      </c>
      <c r="M23" s="37">
        <v>16.079999999999998</v>
      </c>
      <c r="N23" s="34">
        <f t="shared" si="3"/>
        <v>0.19000000000000128</v>
      </c>
      <c r="O23" s="2"/>
    </row>
    <row r="24" spans="2:15" x14ac:dyDescent="0.15">
      <c r="B24" s="31" t="s">
        <v>31</v>
      </c>
      <c r="C24" s="32">
        <v>9.16</v>
      </c>
      <c r="D24" s="32">
        <v>9.1999999999999993</v>
      </c>
      <c r="E24" s="32">
        <f t="shared" si="0"/>
        <v>3.9999999999999147E-2</v>
      </c>
      <c r="F24" s="37">
        <v>9.2200000000000006</v>
      </c>
      <c r="G24" s="34">
        <f t="shared" si="1"/>
        <v>-2.000000000000135E-2</v>
      </c>
      <c r="H24" s="35"/>
      <c r="I24" s="36" t="s">
        <v>31</v>
      </c>
      <c r="J24" s="34">
        <v>12.58</v>
      </c>
      <c r="K24" s="34">
        <v>12.44</v>
      </c>
      <c r="L24" s="32">
        <f t="shared" si="2"/>
        <v>-0.14000000000000057</v>
      </c>
      <c r="M24" s="37">
        <v>12.12</v>
      </c>
      <c r="N24" s="34">
        <f t="shared" si="3"/>
        <v>0.32000000000000028</v>
      </c>
      <c r="O24" s="2"/>
    </row>
    <row r="25" spans="2:15" x14ac:dyDescent="0.15">
      <c r="B25" s="31" t="s">
        <v>32</v>
      </c>
      <c r="C25" s="32">
        <v>6.42</v>
      </c>
      <c r="D25" s="32">
        <v>6.55</v>
      </c>
      <c r="E25" s="32">
        <f t="shared" si="0"/>
        <v>0.12999999999999989</v>
      </c>
      <c r="F25" s="37">
        <v>6.48</v>
      </c>
      <c r="G25" s="34">
        <f t="shared" si="1"/>
        <v>6.9999999999999396E-2</v>
      </c>
      <c r="H25" s="35"/>
      <c r="I25" s="36" t="s">
        <v>32</v>
      </c>
      <c r="J25" s="34">
        <v>9.19</v>
      </c>
      <c r="K25" s="34">
        <v>9.0500000000000007</v>
      </c>
      <c r="L25" s="32">
        <f t="shared" si="2"/>
        <v>-0.13999999999999879</v>
      </c>
      <c r="M25" s="37">
        <v>8.6</v>
      </c>
      <c r="N25" s="34">
        <f t="shared" si="3"/>
        <v>0.45000000000000107</v>
      </c>
      <c r="O25" s="2"/>
    </row>
    <row r="26" spans="2:15" ht="28.5" customHeight="1" x14ac:dyDescent="0.15">
      <c r="B26" s="38" t="s">
        <v>33</v>
      </c>
      <c r="C26" s="32">
        <v>4.2699999999999996</v>
      </c>
      <c r="D26" s="32">
        <v>4.4800000000000004</v>
      </c>
      <c r="E26" s="32">
        <f t="shared" si="0"/>
        <v>0.21000000000000085</v>
      </c>
      <c r="F26" s="37">
        <v>4.38</v>
      </c>
      <c r="G26" s="34">
        <f>D26-F26</f>
        <v>0.10000000000000053</v>
      </c>
      <c r="H26" s="35"/>
      <c r="I26" s="39" t="s">
        <v>33</v>
      </c>
      <c r="J26" s="34">
        <v>6.44</v>
      </c>
      <c r="K26" s="34">
        <v>6.3</v>
      </c>
      <c r="L26" s="32">
        <f t="shared" si="2"/>
        <v>-0.14000000000000057</v>
      </c>
      <c r="M26" s="37">
        <v>5.74</v>
      </c>
      <c r="N26" s="34">
        <f t="shared" si="3"/>
        <v>0.55999999999999961</v>
      </c>
      <c r="O26" s="2"/>
    </row>
    <row r="27" spans="2:15" x14ac:dyDescent="0.15">
      <c r="B27" s="38" t="s">
        <v>34</v>
      </c>
      <c r="C27" s="32">
        <v>2.77</v>
      </c>
      <c r="D27" s="32">
        <v>3.04</v>
      </c>
      <c r="E27" s="32">
        <f t="shared" si="0"/>
        <v>0.27</v>
      </c>
      <c r="F27" s="37">
        <v>2.9</v>
      </c>
      <c r="G27" s="34">
        <f>D27-F27</f>
        <v>0.14000000000000012</v>
      </c>
      <c r="H27" s="35"/>
      <c r="I27" s="39" t="s">
        <v>34</v>
      </c>
      <c r="J27" s="34">
        <v>4.54</v>
      </c>
      <c r="K27" s="34">
        <v>4.4000000000000004</v>
      </c>
      <c r="L27" s="32">
        <f t="shared" si="2"/>
        <v>-0.13999999999999968</v>
      </c>
      <c r="M27" s="37">
        <v>3.66</v>
      </c>
      <c r="N27" s="34">
        <f t="shared" si="3"/>
        <v>0.74000000000000021</v>
      </c>
      <c r="O27" s="2"/>
    </row>
    <row r="28" spans="2:15" x14ac:dyDescent="0.15">
      <c r="B28" s="40"/>
      <c r="C28" s="41"/>
      <c r="D28" s="41"/>
      <c r="E28" s="41"/>
      <c r="F28" s="42"/>
      <c r="G28" s="43"/>
      <c r="H28" s="35"/>
      <c r="I28" s="44"/>
      <c r="J28" s="43"/>
      <c r="K28" s="43"/>
      <c r="L28" s="43"/>
      <c r="M28" s="42"/>
      <c r="N28" s="41"/>
      <c r="O28" s="2"/>
    </row>
    <row r="29" spans="2:15" x14ac:dyDescent="0.15">
      <c r="B29" s="2"/>
      <c r="C29" s="2"/>
      <c r="D29" s="2"/>
      <c r="E29" s="2"/>
      <c r="F29" s="2"/>
      <c r="G29" s="2"/>
      <c r="I29" s="2"/>
      <c r="J29" s="2"/>
      <c r="K29" s="2"/>
      <c r="L29" s="2"/>
      <c r="M29" s="2"/>
      <c r="N29" s="2"/>
    </row>
    <row r="32" spans="2:15" ht="7.5" customHeight="1" x14ac:dyDescent="0.15"/>
  </sheetData>
  <mergeCells count="4">
    <mergeCell ref="B2:N2"/>
    <mergeCell ref="M4:N4"/>
    <mergeCell ref="C6:E6"/>
    <mergeCell ref="J6:L6"/>
  </mergeCells>
  <phoneticPr fontId="1"/>
  <pageMargins left="0.504" right="0.46" top="0.504" bottom="0.504" header="0.5" footer="0.5"/>
  <pageSetup paperSize="9" scale="85" fitToWidth="0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showOutlineSymbols="0" view="pageBreakPreview" topLeftCell="A4" zoomScaleNormal="100" zoomScaleSheetLayoutView="100" workbookViewId="0">
      <selection activeCell="G48" sqref="G48"/>
    </sheetView>
  </sheetViews>
  <sheetFormatPr defaultColWidth="10.75" defaultRowHeight="14.25" x14ac:dyDescent="0.15"/>
  <cols>
    <col min="1" max="1" width="2.375" style="122" customWidth="1"/>
    <col min="2" max="2" width="6.75" style="123" customWidth="1"/>
    <col min="3" max="8" width="5.75" style="122" customWidth="1"/>
    <col min="9" max="9" width="3.75" style="122" customWidth="1"/>
    <col min="10" max="13" width="5.75" style="122" customWidth="1"/>
    <col min="14" max="17" width="10.75" style="122"/>
    <col min="18" max="18" width="1.625" style="122" customWidth="1"/>
    <col min="19" max="256" width="10.75" style="122"/>
    <col min="257" max="257" width="2.375" style="122" customWidth="1"/>
    <col min="258" max="258" width="6.75" style="122" customWidth="1"/>
    <col min="259" max="264" width="5.75" style="122" customWidth="1"/>
    <col min="265" max="265" width="3.75" style="122" customWidth="1"/>
    <col min="266" max="269" width="5.75" style="122" customWidth="1"/>
    <col min="270" max="273" width="10.75" style="122"/>
    <col min="274" max="274" width="1.625" style="122" customWidth="1"/>
    <col min="275" max="512" width="10.75" style="122"/>
    <col min="513" max="513" width="2.375" style="122" customWidth="1"/>
    <col min="514" max="514" width="6.75" style="122" customWidth="1"/>
    <col min="515" max="520" width="5.75" style="122" customWidth="1"/>
    <col min="521" max="521" width="3.75" style="122" customWidth="1"/>
    <col min="522" max="525" width="5.75" style="122" customWidth="1"/>
    <col min="526" max="529" width="10.75" style="122"/>
    <col min="530" max="530" width="1.625" style="122" customWidth="1"/>
    <col min="531" max="768" width="10.75" style="122"/>
    <col min="769" max="769" width="2.375" style="122" customWidth="1"/>
    <col min="770" max="770" width="6.75" style="122" customWidth="1"/>
    <col min="771" max="776" width="5.75" style="122" customWidth="1"/>
    <col min="777" max="777" width="3.75" style="122" customWidth="1"/>
    <col min="778" max="781" width="5.75" style="122" customWidth="1"/>
    <col min="782" max="785" width="10.75" style="122"/>
    <col min="786" max="786" width="1.625" style="122" customWidth="1"/>
    <col min="787" max="1024" width="10.75" style="122"/>
    <col min="1025" max="1025" width="2.375" style="122" customWidth="1"/>
    <col min="1026" max="1026" width="6.75" style="122" customWidth="1"/>
    <col min="1027" max="1032" width="5.75" style="122" customWidth="1"/>
    <col min="1033" max="1033" width="3.75" style="122" customWidth="1"/>
    <col min="1034" max="1037" width="5.75" style="122" customWidth="1"/>
    <col min="1038" max="1041" width="10.75" style="122"/>
    <col min="1042" max="1042" width="1.625" style="122" customWidth="1"/>
    <col min="1043" max="1280" width="10.75" style="122"/>
    <col min="1281" max="1281" width="2.375" style="122" customWidth="1"/>
    <col min="1282" max="1282" width="6.75" style="122" customWidth="1"/>
    <col min="1283" max="1288" width="5.75" style="122" customWidth="1"/>
    <col min="1289" max="1289" width="3.75" style="122" customWidth="1"/>
    <col min="1290" max="1293" width="5.75" style="122" customWidth="1"/>
    <col min="1294" max="1297" width="10.75" style="122"/>
    <col min="1298" max="1298" width="1.625" style="122" customWidth="1"/>
    <col min="1299" max="1536" width="10.75" style="122"/>
    <col min="1537" max="1537" width="2.375" style="122" customWidth="1"/>
    <col min="1538" max="1538" width="6.75" style="122" customWidth="1"/>
    <col min="1539" max="1544" width="5.75" style="122" customWidth="1"/>
    <col min="1545" max="1545" width="3.75" style="122" customWidth="1"/>
    <col min="1546" max="1549" width="5.75" style="122" customWidth="1"/>
    <col min="1550" max="1553" width="10.75" style="122"/>
    <col min="1554" max="1554" width="1.625" style="122" customWidth="1"/>
    <col min="1555" max="1792" width="10.75" style="122"/>
    <col min="1793" max="1793" width="2.375" style="122" customWidth="1"/>
    <col min="1794" max="1794" width="6.75" style="122" customWidth="1"/>
    <col min="1795" max="1800" width="5.75" style="122" customWidth="1"/>
    <col min="1801" max="1801" width="3.75" style="122" customWidth="1"/>
    <col min="1802" max="1805" width="5.75" style="122" customWidth="1"/>
    <col min="1806" max="1809" width="10.75" style="122"/>
    <col min="1810" max="1810" width="1.625" style="122" customWidth="1"/>
    <col min="1811" max="2048" width="10.75" style="122"/>
    <col min="2049" max="2049" width="2.375" style="122" customWidth="1"/>
    <col min="2050" max="2050" width="6.75" style="122" customWidth="1"/>
    <col min="2051" max="2056" width="5.75" style="122" customWidth="1"/>
    <col min="2057" max="2057" width="3.75" style="122" customWidth="1"/>
    <col min="2058" max="2061" width="5.75" style="122" customWidth="1"/>
    <col min="2062" max="2065" width="10.75" style="122"/>
    <col min="2066" max="2066" width="1.625" style="122" customWidth="1"/>
    <col min="2067" max="2304" width="10.75" style="122"/>
    <col min="2305" max="2305" width="2.375" style="122" customWidth="1"/>
    <col min="2306" max="2306" width="6.75" style="122" customWidth="1"/>
    <col min="2307" max="2312" width="5.75" style="122" customWidth="1"/>
    <col min="2313" max="2313" width="3.75" style="122" customWidth="1"/>
    <col min="2314" max="2317" width="5.75" style="122" customWidth="1"/>
    <col min="2318" max="2321" width="10.75" style="122"/>
    <col min="2322" max="2322" width="1.625" style="122" customWidth="1"/>
    <col min="2323" max="2560" width="10.75" style="122"/>
    <col min="2561" max="2561" width="2.375" style="122" customWidth="1"/>
    <col min="2562" max="2562" width="6.75" style="122" customWidth="1"/>
    <col min="2563" max="2568" width="5.75" style="122" customWidth="1"/>
    <col min="2569" max="2569" width="3.75" style="122" customWidth="1"/>
    <col min="2570" max="2573" width="5.75" style="122" customWidth="1"/>
    <col min="2574" max="2577" width="10.75" style="122"/>
    <col min="2578" max="2578" width="1.625" style="122" customWidth="1"/>
    <col min="2579" max="2816" width="10.75" style="122"/>
    <col min="2817" max="2817" width="2.375" style="122" customWidth="1"/>
    <col min="2818" max="2818" width="6.75" style="122" customWidth="1"/>
    <col min="2819" max="2824" width="5.75" style="122" customWidth="1"/>
    <col min="2825" max="2825" width="3.75" style="122" customWidth="1"/>
    <col min="2826" max="2829" width="5.75" style="122" customWidth="1"/>
    <col min="2830" max="2833" width="10.75" style="122"/>
    <col min="2834" max="2834" width="1.625" style="122" customWidth="1"/>
    <col min="2835" max="3072" width="10.75" style="122"/>
    <col min="3073" max="3073" width="2.375" style="122" customWidth="1"/>
    <col min="3074" max="3074" width="6.75" style="122" customWidth="1"/>
    <col min="3075" max="3080" width="5.75" style="122" customWidth="1"/>
    <col min="3081" max="3081" width="3.75" style="122" customWidth="1"/>
    <col min="3082" max="3085" width="5.75" style="122" customWidth="1"/>
    <col min="3086" max="3089" width="10.75" style="122"/>
    <col min="3090" max="3090" width="1.625" style="122" customWidth="1"/>
    <col min="3091" max="3328" width="10.75" style="122"/>
    <col min="3329" max="3329" width="2.375" style="122" customWidth="1"/>
    <col min="3330" max="3330" width="6.75" style="122" customWidth="1"/>
    <col min="3331" max="3336" width="5.75" style="122" customWidth="1"/>
    <col min="3337" max="3337" width="3.75" style="122" customWidth="1"/>
    <col min="3338" max="3341" width="5.75" style="122" customWidth="1"/>
    <col min="3342" max="3345" width="10.75" style="122"/>
    <col min="3346" max="3346" width="1.625" style="122" customWidth="1"/>
    <col min="3347" max="3584" width="10.75" style="122"/>
    <col min="3585" max="3585" width="2.375" style="122" customWidth="1"/>
    <col min="3586" max="3586" width="6.75" style="122" customWidth="1"/>
    <col min="3587" max="3592" width="5.75" style="122" customWidth="1"/>
    <col min="3593" max="3593" width="3.75" style="122" customWidth="1"/>
    <col min="3594" max="3597" width="5.75" style="122" customWidth="1"/>
    <col min="3598" max="3601" width="10.75" style="122"/>
    <col min="3602" max="3602" width="1.625" style="122" customWidth="1"/>
    <col min="3603" max="3840" width="10.75" style="122"/>
    <col min="3841" max="3841" width="2.375" style="122" customWidth="1"/>
    <col min="3842" max="3842" width="6.75" style="122" customWidth="1"/>
    <col min="3843" max="3848" width="5.75" style="122" customWidth="1"/>
    <col min="3849" max="3849" width="3.75" style="122" customWidth="1"/>
    <col min="3850" max="3853" width="5.75" style="122" customWidth="1"/>
    <col min="3854" max="3857" width="10.75" style="122"/>
    <col min="3858" max="3858" width="1.625" style="122" customWidth="1"/>
    <col min="3859" max="4096" width="10.75" style="122"/>
    <col min="4097" max="4097" width="2.375" style="122" customWidth="1"/>
    <col min="4098" max="4098" width="6.75" style="122" customWidth="1"/>
    <col min="4099" max="4104" width="5.75" style="122" customWidth="1"/>
    <col min="4105" max="4105" width="3.75" style="122" customWidth="1"/>
    <col min="4106" max="4109" width="5.75" style="122" customWidth="1"/>
    <col min="4110" max="4113" width="10.75" style="122"/>
    <col min="4114" max="4114" width="1.625" style="122" customWidth="1"/>
    <col min="4115" max="4352" width="10.75" style="122"/>
    <col min="4353" max="4353" width="2.375" style="122" customWidth="1"/>
    <col min="4354" max="4354" width="6.75" style="122" customWidth="1"/>
    <col min="4355" max="4360" width="5.75" style="122" customWidth="1"/>
    <col min="4361" max="4361" width="3.75" style="122" customWidth="1"/>
    <col min="4362" max="4365" width="5.75" style="122" customWidth="1"/>
    <col min="4366" max="4369" width="10.75" style="122"/>
    <col min="4370" max="4370" width="1.625" style="122" customWidth="1"/>
    <col min="4371" max="4608" width="10.75" style="122"/>
    <col min="4609" max="4609" width="2.375" style="122" customWidth="1"/>
    <col min="4610" max="4610" width="6.75" style="122" customWidth="1"/>
    <col min="4611" max="4616" width="5.75" style="122" customWidth="1"/>
    <col min="4617" max="4617" width="3.75" style="122" customWidth="1"/>
    <col min="4618" max="4621" width="5.75" style="122" customWidth="1"/>
    <col min="4622" max="4625" width="10.75" style="122"/>
    <col min="4626" max="4626" width="1.625" style="122" customWidth="1"/>
    <col min="4627" max="4864" width="10.75" style="122"/>
    <col min="4865" max="4865" width="2.375" style="122" customWidth="1"/>
    <col min="4866" max="4866" width="6.75" style="122" customWidth="1"/>
    <col min="4867" max="4872" width="5.75" style="122" customWidth="1"/>
    <col min="4873" max="4873" width="3.75" style="122" customWidth="1"/>
    <col min="4874" max="4877" width="5.75" style="122" customWidth="1"/>
    <col min="4878" max="4881" width="10.75" style="122"/>
    <col min="4882" max="4882" width="1.625" style="122" customWidth="1"/>
    <col min="4883" max="5120" width="10.75" style="122"/>
    <col min="5121" max="5121" width="2.375" style="122" customWidth="1"/>
    <col min="5122" max="5122" width="6.75" style="122" customWidth="1"/>
    <col min="5123" max="5128" width="5.75" style="122" customWidth="1"/>
    <col min="5129" max="5129" width="3.75" style="122" customWidth="1"/>
    <col min="5130" max="5133" width="5.75" style="122" customWidth="1"/>
    <col min="5134" max="5137" width="10.75" style="122"/>
    <col min="5138" max="5138" width="1.625" style="122" customWidth="1"/>
    <col min="5139" max="5376" width="10.75" style="122"/>
    <col min="5377" max="5377" width="2.375" style="122" customWidth="1"/>
    <col min="5378" max="5378" width="6.75" style="122" customWidth="1"/>
    <col min="5379" max="5384" width="5.75" style="122" customWidth="1"/>
    <col min="5385" max="5385" width="3.75" style="122" customWidth="1"/>
    <col min="5386" max="5389" width="5.75" style="122" customWidth="1"/>
    <col min="5390" max="5393" width="10.75" style="122"/>
    <col min="5394" max="5394" width="1.625" style="122" customWidth="1"/>
    <col min="5395" max="5632" width="10.75" style="122"/>
    <col min="5633" max="5633" width="2.375" style="122" customWidth="1"/>
    <col min="5634" max="5634" width="6.75" style="122" customWidth="1"/>
    <col min="5635" max="5640" width="5.75" style="122" customWidth="1"/>
    <col min="5641" max="5641" width="3.75" style="122" customWidth="1"/>
    <col min="5642" max="5645" width="5.75" style="122" customWidth="1"/>
    <col min="5646" max="5649" width="10.75" style="122"/>
    <col min="5650" max="5650" width="1.625" style="122" customWidth="1"/>
    <col min="5651" max="5888" width="10.75" style="122"/>
    <col min="5889" max="5889" width="2.375" style="122" customWidth="1"/>
    <col min="5890" max="5890" width="6.75" style="122" customWidth="1"/>
    <col min="5891" max="5896" width="5.75" style="122" customWidth="1"/>
    <col min="5897" max="5897" width="3.75" style="122" customWidth="1"/>
    <col min="5898" max="5901" width="5.75" style="122" customWidth="1"/>
    <col min="5902" max="5905" width="10.75" style="122"/>
    <col min="5906" max="5906" width="1.625" style="122" customWidth="1"/>
    <col min="5907" max="6144" width="10.75" style="122"/>
    <col min="6145" max="6145" width="2.375" style="122" customWidth="1"/>
    <col min="6146" max="6146" width="6.75" style="122" customWidth="1"/>
    <col min="6147" max="6152" width="5.75" style="122" customWidth="1"/>
    <col min="6153" max="6153" width="3.75" style="122" customWidth="1"/>
    <col min="6154" max="6157" width="5.75" style="122" customWidth="1"/>
    <col min="6158" max="6161" width="10.75" style="122"/>
    <col min="6162" max="6162" width="1.625" style="122" customWidth="1"/>
    <col min="6163" max="6400" width="10.75" style="122"/>
    <col min="6401" max="6401" width="2.375" style="122" customWidth="1"/>
    <col min="6402" max="6402" width="6.75" style="122" customWidth="1"/>
    <col min="6403" max="6408" width="5.75" style="122" customWidth="1"/>
    <col min="6409" max="6409" width="3.75" style="122" customWidth="1"/>
    <col min="6410" max="6413" width="5.75" style="122" customWidth="1"/>
    <col min="6414" max="6417" width="10.75" style="122"/>
    <col min="6418" max="6418" width="1.625" style="122" customWidth="1"/>
    <col min="6419" max="6656" width="10.75" style="122"/>
    <col min="6657" max="6657" width="2.375" style="122" customWidth="1"/>
    <col min="6658" max="6658" width="6.75" style="122" customWidth="1"/>
    <col min="6659" max="6664" width="5.75" style="122" customWidth="1"/>
    <col min="6665" max="6665" width="3.75" style="122" customWidth="1"/>
    <col min="6666" max="6669" width="5.75" style="122" customWidth="1"/>
    <col min="6670" max="6673" width="10.75" style="122"/>
    <col min="6674" max="6674" width="1.625" style="122" customWidth="1"/>
    <col min="6675" max="6912" width="10.75" style="122"/>
    <col min="6913" max="6913" width="2.375" style="122" customWidth="1"/>
    <col min="6914" max="6914" width="6.75" style="122" customWidth="1"/>
    <col min="6915" max="6920" width="5.75" style="122" customWidth="1"/>
    <col min="6921" max="6921" width="3.75" style="122" customWidth="1"/>
    <col min="6922" max="6925" width="5.75" style="122" customWidth="1"/>
    <col min="6926" max="6929" width="10.75" style="122"/>
    <col min="6930" max="6930" width="1.625" style="122" customWidth="1"/>
    <col min="6931" max="7168" width="10.75" style="122"/>
    <col min="7169" max="7169" width="2.375" style="122" customWidth="1"/>
    <col min="7170" max="7170" width="6.75" style="122" customWidth="1"/>
    <col min="7171" max="7176" width="5.75" style="122" customWidth="1"/>
    <col min="7177" max="7177" width="3.75" style="122" customWidth="1"/>
    <col min="7178" max="7181" width="5.75" style="122" customWidth="1"/>
    <col min="7182" max="7185" width="10.75" style="122"/>
    <col min="7186" max="7186" width="1.625" style="122" customWidth="1"/>
    <col min="7187" max="7424" width="10.75" style="122"/>
    <col min="7425" max="7425" width="2.375" style="122" customWidth="1"/>
    <col min="7426" max="7426" width="6.75" style="122" customWidth="1"/>
    <col min="7427" max="7432" width="5.75" style="122" customWidth="1"/>
    <col min="7433" max="7433" width="3.75" style="122" customWidth="1"/>
    <col min="7434" max="7437" width="5.75" style="122" customWidth="1"/>
    <col min="7438" max="7441" width="10.75" style="122"/>
    <col min="7442" max="7442" width="1.625" style="122" customWidth="1"/>
    <col min="7443" max="7680" width="10.75" style="122"/>
    <col min="7681" max="7681" width="2.375" style="122" customWidth="1"/>
    <col min="7682" max="7682" width="6.75" style="122" customWidth="1"/>
    <col min="7683" max="7688" width="5.75" style="122" customWidth="1"/>
    <col min="7689" max="7689" width="3.75" style="122" customWidth="1"/>
    <col min="7690" max="7693" width="5.75" style="122" customWidth="1"/>
    <col min="7694" max="7697" width="10.75" style="122"/>
    <col min="7698" max="7698" width="1.625" style="122" customWidth="1"/>
    <col min="7699" max="7936" width="10.75" style="122"/>
    <col min="7937" max="7937" width="2.375" style="122" customWidth="1"/>
    <col min="7938" max="7938" width="6.75" style="122" customWidth="1"/>
    <col min="7939" max="7944" width="5.75" style="122" customWidth="1"/>
    <col min="7945" max="7945" width="3.75" style="122" customWidth="1"/>
    <col min="7946" max="7949" width="5.75" style="122" customWidth="1"/>
    <col min="7950" max="7953" width="10.75" style="122"/>
    <col min="7954" max="7954" width="1.625" style="122" customWidth="1"/>
    <col min="7955" max="8192" width="10.75" style="122"/>
    <col min="8193" max="8193" width="2.375" style="122" customWidth="1"/>
    <col min="8194" max="8194" width="6.75" style="122" customWidth="1"/>
    <col min="8195" max="8200" width="5.75" style="122" customWidth="1"/>
    <col min="8201" max="8201" width="3.75" style="122" customWidth="1"/>
    <col min="8202" max="8205" width="5.75" style="122" customWidth="1"/>
    <col min="8206" max="8209" width="10.75" style="122"/>
    <col min="8210" max="8210" width="1.625" style="122" customWidth="1"/>
    <col min="8211" max="8448" width="10.75" style="122"/>
    <col min="8449" max="8449" width="2.375" style="122" customWidth="1"/>
    <col min="8450" max="8450" width="6.75" style="122" customWidth="1"/>
    <col min="8451" max="8456" width="5.75" style="122" customWidth="1"/>
    <col min="8457" max="8457" width="3.75" style="122" customWidth="1"/>
    <col min="8458" max="8461" width="5.75" style="122" customWidth="1"/>
    <col min="8462" max="8465" width="10.75" style="122"/>
    <col min="8466" max="8466" width="1.625" style="122" customWidth="1"/>
    <col min="8467" max="8704" width="10.75" style="122"/>
    <col min="8705" max="8705" width="2.375" style="122" customWidth="1"/>
    <col min="8706" max="8706" width="6.75" style="122" customWidth="1"/>
    <col min="8707" max="8712" width="5.75" style="122" customWidth="1"/>
    <col min="8713" max="8713" width="3.75" style="122" customWidth="1"/>
    <col min="8714" max="8717" width="5.75" style="122" customWidth="1"/>
    <col min="8718" max="8721" width="10.75" style="122"/>
    <col min="8722" max="8722" width="1.625" style="122" customWidth="1"/>
    <col min="8723" max="8960" width="10.75" style="122"/>
    <col min="8961" max="8961" width="2.375" style="122" customWidth="1"/>
    <col min="8962" max="8962" width="6.75" style="122" customWidth="1"/>
    <col min="8963" max="8968" width="5.75" style="122" customWidth="1"/>
    <col min="8969" max="8969" width="3.75" style="122" customWidth="1"/>
    <col min="8970" max="8973" width="5.75" style="122" customWidth="1"/>
    <col min="8974" max="8977" width="10.75" style="122"/>
    <col min="8978" max="8978" width="1.625" style="122" customWidth="1"/>
    <col min="8979" max="9216" width="10.75" style="122"/>
    <col min="9217" max="9217" width="2.375" style="122" customWidth="1"/>
    <col min="9218" max="9218" width="6.75" style="122" customWidth="1"/>
    <col min="9219" max="9224" width="5.75" style="122" customWidth="1"/>
    <col min="9225" max="9225" width="3.75" style="122" customWidth="1"/>
    <col min="9226" max="9229" width="5.75" style="122" customWidth="1"/>
    <col min="9230" max="9233" width="10.75" style="122"/>
    <col min="9234" max="9234" width="1.625" style="122" customWidth="1"/>
    <col min="9235" max="9472" width="10.75" style="122"/>
    <col min="9473" max="9473" width="2.375" style="122" customWidth="1"/>
    <col min="9474" max="9474" width="6.75" style="122" customWidth="1"/>
    <col min="9475" max="9480" width="5.75" style="122" customWidth="1"/>
    <col min="9481" max="9481" width="3.75" style="122" customWidth="1"/>
    <col min="9482" max="9485" width="5.75" style="122" customWidth="1"/>
    <col min="9486" max="9489" width="10.75" style="122"/>
    <col min="9490" max="9490" width="1.625" style="122" customWidth="1"/>
    <col min="9491" max="9728" width="10.75" style="122"/>
    <col min="9729" max="9729" width="2.375" style="122" customWidth="1"/>
    <col min="9730" max="9730" width="6.75" style="122" customWidth="1"/>
    <col min="9731" max="9736" width="5.75" style="122" customWidth="1"/>
    <col min="9737" max="9737" width="3.75" style="122" customWidth="1"/>
    <col min="9738" max="9741" width="5.75" style="122" customWidth="1"/>
    <col min="9742" max="9745" width="10.75" style="122"/>
    <col min="9746" max="9746" width="1.625" style="122" customWidth="1"/>
    <col min="9747" max="9984" width="10.75" style="122"/>
    <col min="9985" max="9985" width="2.375" style="122" customWidth="1"/>
    <col min="9986" max="9986" width="6.75" style="122" customWidth="1"/>
    <col min="9987" max="9992" width="5.75" style="122" customWidth="1"/>
    <col min="9993" max="9993" width="3.75" style="122" customWidth="1"/>
    <col min="9994" max="9997" width="5.75" style="122" customWidth="1"/>
    <col min="9998" max="10001" width="10.75" style="122"/>
    <col min="10002" max="10002" width="1.625" style="122" customWidth="1"/>
    <col min="10003" max="10240" width="10.75" style="122"/>
    <col min="10241" max="10241" width="2.375" style="122" customWidth="1"/>
    <col min="10242" max="10242" width="6.75" style="122" customWidth="1"/>
    <col min="10243" max="10248" width="5.75" style="122" customWidth="1"/>
    <col min="10249" max="10249" width="3.75" style="122" customWidth="1"/>
    <col min="10250" max="10253" width="5.75" style="122" customWidth="1"/>
    <col min="10254" max="10257" width="10.75" style="122"/>
    <col min="10258" max="10258" width="1.625" style="122" customWidth="1"/>
    <col min="10259" max="10496" width="10.75" style="122"/>
    <col min="10497" max="10497" width="2.375" style="122" customWidth="1"/>
    <col min="10498" max="10498" width="6.75" style="122" customWidth="1"/>
    <col min="10499" max="10504" width="5.75" style="122" customWidth="1"/>
    <col min="10505" max="10505" width="3.75" style="122" customWidth="1"/>
    <col min="10506" max="10509" width="5.75" style="122" customWidth="1"/>
    <col min="10510" max="10513" width="10.75" style="122"/>
    <col min="10514" max="10514" width="1.625" style="122" customWidth="1"/>
    <col min="10515" max="10752" width="10.75" style="122"/>
    <col min="10753" max="10753" width="2.375" style="122" customWidth="1"/>
    <col min="10754" max="10754" width="6.75" style="122" customWidth="1"/>
    <col min="10755" max="10760" width="5.75" style="122" customWidth="1"/>
    <col min="10761" max="10761" width="3.75" style="122" customWidth="1"/>
    <col min="10762" max="10765" width="5.75" style="122" customWidth="1"/>
    <col min="10766" max="10769" width="10.75" style="122"/>
    <col min="10770" max="10770" width="1.625" style="122" customWidth="1"/>
    <col min="10771" max="11008" width="10.75" style="122"/>
    <col min="11009" max="11009" width="2.375" style="122" customWidth="1"/>
    <col min="11010" max="11010" width="6.75" style="122" customWidth="1"/>
    <col min="11011" max="11016" width="5.75" style="122" customWidth="1"/>
    <col min="11017" max="11017" width="3.75" style="122" customWidth="1"/>
    <col min="11018" max="11021" width="5.75" style="122" customWidth="1"/>
    <col min="11022" max="11025" width="10.75" style="122"/>
    <col min="11026" max="11026" width="1.625" style="122" customWidth="1"/>
    <col min="11027" max="11264" width="10.75" style="122"/>
    <col min="11265" max="11265" width="2.375" style="122" customWidth="1"/>
    <col min="11266" max="11266" width="6.75" style="122" customWidth="1"/>
    <col min="11267" max="11272" width="5.75" style="122" customWidth="1"/>
    <col min="11273" max="11273" width="3.75" style="122" customWidth="1"/>
    <col min="11274" max="11277" width="5.75" style="122" customWidth="1"/>
    <col min="11278" max="11281" width="10.75" style="122"/>
    <col min="11282" max="11282" width="1.625" style="122" customWidth="1"/>
    <col min="11283" max="11520" width="10.75" style="122"/>
    <col min="11521" max="11521" width="2.375" style="122" customWidth="1"/>
    <col min="11522" max="11522" width="6.75" style="122" customWidth="1"/>
    <col min="11523" max="11528" width="5.75" style="122" customWidth="1"/>
    <col min="11529" max="11529" width="3.75" style="122" customWidth="1"/>
    <col min="11530" max="11533" width="5.75" style="122" customWidth="1"/>
    <col min="11534" max="11537" width="10.75" style="122"/>
    <col min="11538" max="11538" width="1.625" style="122" customWidth="1"/>
    <col min="11539" max="11776" width="10.75" style="122"/>
    <col min="11777" max="11777" width="2.375" style="122" customWidth="1"/>
    <col min="11778" max="11778" width="6.75" style="122" customWidth="1"/>
    <col min="11779" max="11784" width="5.75" style="122" customWidth="1"/>
    <col min="11785" max="11785" width="3.75" style="122" customWidth="1"/>
    <col min="11786" max="11789" width="5.75" style="122" customWidth="1"/>
    <col min="11790" max="11793" width="10.75" style="122"/>
    <col min="11794" max="11794" width="1.625" style="122" customWidth="1"/>
    <col min="11795" max="12032" width="10.75" style="122"/>
    <col min="12033" max="12033" width="2.375" style="122" customWidth="1"/>
    <col min="12034" max="12034" width="6.75" style="122" customWidth="1"/>
    <col min="12035" max="12040" width="5.75" style="122" customWidth="1"/>
    <col min="12041" max="12041" width="3.75" style="122" customWidth="1"/>
    <col min="12042" max="12045" width="5.75" style="122" customWidth="1"/>
    <col min="12046" max="12049" width="10.75" style="122"/>
    <col min="12050" max="12050" width="1.625" style="122" customWidth="1"/>
    <col min="12051" max="12288" width="10.75" style="122"/>
    <col min="12289" max="12289" width="2.375" style="122" customWidth="1"/>
    <col min="12290" max="12290" width="6.75" style="122" customWidth="1"/>
    <col min="12291" max="12296" width="5.75" style="122" customWidth="1"/>
    <col min="12297" max="12297" width="3.75" style="122" customWidth="1"/>
    <col min="12298" max="12301" width="5.75" style="122" customWidth="1"/>
    <col min="12302" max="12305" width="10.75" style="122"/>
    <col min="12306" max="12306" width="1.625" style="122" customWidth="1"/>
    <col min="12307" max="12544" width="10.75" style="122"/>
    <col min="12545" max="12545" width="2.375" style="122" customWidth="1"/>
    <col min="12546" max="12546" width="6.75" style="122" customWidth="1"/>
    <col min="12547" max="12552" width="5.75" style="122" customWidth="1"/>
    <col min="12553" max="12553" width="3.75" style="122" customWidth="1"/>
    <col min="12554" max="12557" width="5.75" style="122" customWidth="1"/>
    <col min="12558" max="12561" width="10.75" style="122"/>
    <col min="12562" max="12562" width="1.625" style="122" customWidth="1"/>
    <col min="12563" max="12800" width="10.75" style="122"/>
    <col min="12801" max="12801" width="2.375" style="122" customWidth="1"/>
    <col min="12802" max="12802" width="6.75" style="122" customWidth="1"/>
    <col min="12803" max="12808" width="5.75" style="122" customWidth="1"/>
    <col min="12809" max="12809" width="3.75" style="122" customWidth="1"/>
    <col min="12810" max="12813" width="5.75" style="122" customWidth="1"/>
    <col min="12814" max="12817" width="10.75" style="122"/>
    <col min="12818" max="12818" width="1.625" style="122" customWidth="1"/>
    <col min="12819" max="13056" width="10.75" style="122"/>
    <col min="13057" max="13057" width="2.375" style="122" customWidth="1"/>
    <col min="13058" max="13058" width="6.75" style="122" customWidth="1"/>
    <col min="13059" max="13064" width="5.75" style="122" customWidth="1"/>
    <col min="13065" max="13065" width="3.75" style="122" customWidth="1"/>
    <col min="13066" max="13069" width="5.75" style="122" customWidth="1"/>
    <col min="13070" max="13073" width="10.75" style="122"/>
    <col min="13074" max="13074" width="1.625" style="122" customWidth="1"/>
    <col min="13075" max="13312" width="10.75" style="122"/>
    <col min="13313" max="13313" width="2.375" style="122" customWidth="1"/>
    <col min="13314" max="13314" width="6.75" style="122" customWidth="1"/>
    <col min="13315" max="13320" width="5.75" style="122" customWidth="1"/>
    <col min="13321" max="13321" width="3.75" style="122" customWidth="1"/>
    <col min="13322" max="13325" width="5.75" style="122" customWidth="1"/>
    <col min="13326" max="13329" width="10.75" style="122"/>
    <col min="13330" max="13330" width="1.625" style="122" customWidth="1"/>
    <col min="13331" max="13568" width="10.75" style="122"/>
    <col min="13569" max="13569" width="2.375" style="122" customWidth="1"/>
    <col min="13570" max="13570" width="6.75" style="122" customWidth="1"/>
    <col min="13571" max="13576" width="5.75" style="122" customWidth="1"/>
    <col min="13577" max="13577" width="3.75" style="122" customWidth="1"/>
    <col min="13578" max="13581" width="5.75" style="122" customWidth="1"/>
    <col min="13582" max="13585" width="10.75" style="122"/>
    <col min="13586" max="13586" width="1.625" style="122" customWidth="1"/>
    <col min="13587" max="13824" width="10.75" style="122"/>
    <col min="13825" max="13825" width="2.375" style="122" customWidth="1"/>
    <col min="13826" max="13826" width="6.75" style="122" customWidth="1"/>
    <col min="13827" max="13832" width="5.75" style="122" customWidth="1"/>
    <col min="13833" max="13833" width="3.75" style="122" customWidth="1"/>
    <col min="13834" max="13837" width="5.75" style="122" customWidth="1"/>
    <col min="13838" max="13841" width="10.75" style="122"/>
    <col min="13842" max="13842" width="1.625" style="122" customWidth="1"/>
    <col min="13843" max="14080" width="10.75" style="122"/>
    <col min="14081" max="14081" width="2.375" style="122" customWidth="1"/>
    <col min="14082" max="14082" width="6.75" style="122" customWidth="1"/>
    <col min="14083" max="14088" width="5.75" style="122" customWidth="1"/>
    <col min="14089" max="14089" width="3.75" style="122" customWidth="1"/>
    <col min="14090" max="14093" width="5.75" style="122" customWidth="1"/>
    <col min="14094" max="14097" width="10.75" style="122"/>
    <col min="14098" max="14098" width="1.625" style="122" customWidth="1"/>
    <col min="14099" max="14336" width="10.75" style="122"/>
    <col min="14337" max="14337" width="2.375" style="122" customWidth="1"/>
    <col min="14338" max="14338" width="6.75" style="122" customWidth="1"/>
    <col min="14339" max="14344" width="5.75" style="122" customWidth="1"/>
    <col min="14345" max="14345" width="3.75" style="122" customWidth="1"/>
    <col min="14346" max="14349" width="5.75" style="122" customWidth="1"/>
    <col min="14350" max="14353" width="10.75" style="122"/>
    <col min="14354" max="14354" width="1.625" style="122" customWidth="1"/>
    <col min="14355" max="14592" width="10.75" style="122"/>
    <col min="14593" max="14593" width="2.375" style="122" customWidth="1"/>
    <col min="14594" max="14594" width="6.75" style="122" customWidth="1"/>
    <col min="14595" max="14600" width="5.75" style="122" customWidth="1"/>
    <col min="14601" max="14601" width="3.75" style="122" customWidth="1"/>
    <col min="14602" max="14605" width="5.75" style="122" customWidth="1"/>
    <col min="14606" max="14609" width="10.75" style="122"/>
    <col min="14610" max="14610" width="1.625" style="122" customWidth="1"/>
    <col min="14611" max="14848" width="10.75" style="122"/>
    <col min="14849" max="14849" width="2.375" style="122" customWidth="1"/>
    <col min="14850" max="14850" width="6.75" style="122" customWidth="1"/>
    <col min="14851" max="14856" width="5.75" style="122" customWidth="1"/>
    <col min="14857" max="14857" width="3.75" style="122" customWidth="1"/>
    <col min="14858" max="14861" width="5.75" style="122" customWidth="1"/>
    <col min="14862" max="14865" width="10.75" style="122"/>
    <col min="14866" max="14866" width="1.625" style="122" customWidth="1"/>
    <col min="14867" max="15104" width="10.75" style="122"/>
    <col min="15105" max="15105" width="2.375" style="122" customWidth="1"/>
    <col min="15106" max="15106" width="6.75" style="122" customWidth="1"/>
    <col min="15107" max="15112" width="5.75" style="122" customWidth="1"/>
    <col min="15113" max="15113" width="3.75" style="122" customWidth="1"/>
    <col min="15114" max="15117" width="5.75" style="122" customWidth="1"/>
    <col min="15118" max="15121" width="10.75" style="122"/>
    <col min="15122" max="15122" width="1.625" style="122" customWidth="1"/>
    <col min="15123" max="15360" width="10.75" style="122"/>
    <col min="15361" max="15361" width="2.375" style="122" customWidth="1"/>
    <col min="15362" max="15362" width="6.75" style="122" customWidth="1"/>
    <col min="15363" max="15368" width="5.75" style="122" customWidth="1"/>
    <col min="15369" max="15369" width="3.75" style="122" customWidth="1"/>
    <col min="15370" max="15373" width="5.75" style="122" customWidth="1"/>
    <col min="15374" max="15377" width="10.75" style="122"/>
    <col min="15378" max="15378" width="1.625" style="122" customWidth="1"/>
    <col min="15379" max="15616" width="10.75" style="122"/>
    <col min="15617" max="15617" width="2.375" style="122" customWidth="1"/>
    <col min="15618" max="15618" width="6.75" style="122" customWidth="1"/>
    <col min="15619" max="15624" width="5.75" style="122" customWidth="1"/>
    <col min="15625" max="15625" width="3.75" style="122" customWidth="1"/>
    <col min="15626" max="15629" width="5.75" style="122" customWidth="1"/>
    <col min="15630" max="15633" width="10.75" style="122"/>
    <col min="15634" max="15634" width="1.625" style="122" customWidth="1"/>
    <col min="15635" max="15872" width="10.75" style="122"/>
    <col min="15873" max="15873" width="2.375" style="122" customWidth="1"/>
    <col min="15874" max="15874" width="6.75" style="122" customWidth="1"/>
    <col min="15875" max="15880" width="5.75" style="122" customWidth="1"/>
    <col min="15881" max="15881" width="3.75" style="122" customWidth="1"/>
    <col min="15882" max="15885" width="5.75" style="122" customWidth="1"/>
    <col min="15886" max="15889" width="10.75" style="122"/>
    <col min="15890" max="15890" width="1.625" style="122" customWidth="1"/>
    <col min="15891" max="16128" width="10.75" style="122"/>
    <col min="16129" max="16129" width="2.375" style="122" customWidth="1"/>
    <col min="16130" max="16130" width="6.75" style="122" customWidth="1"/>
    <col min="16131" max="16136" width="5.75" style="122" customWidth="1"/>
    <col min="16137" max="16137" width="3.75" style="122" customWidth="1"/>
    <col min="16138" max="16141" width="5.75" style="122" customWidth="1"/>
    <col min="16142" max="16145" width="10.75" style="122"/>
    <col min="16146" max="16146" width="1.625" style="122" customWidth="1"/>
    <col min="16147" max="16384" width="10.75" style="122"/>
  </cols>
  <sheetData>
    <row r="1" spans="1:13" ht="14.1" hidden="1" customHeight="1" x14ac:dyDescent="0.15"/>
    <row r="2" spans="1:13" ht="14.1" hidden="1" customHeight="1" x14ac:dyDescent="0.15">
      <c r="A2" s="124"/>
      <c r="B2" s="125"/>
      <c r="C2" s="124"/>
      <c r="D2" s="124"/>
      <c r="E2" s="124"/>
      <c r="F2" s="124"/>
      <c r="G2" s="124"/>
      <c r="H2" s="124"/>
      <c r="I2" s="124"/>
      <c r="J2" s="124"/>
    </row>
    <row r="3" spans="1:13" ht="14.1" hidden="1" customHeight="1" x14ac:dyDescent="0.15">
      <c r="A3" s="124"/>
      <c r="B3" s="83" t="s">
        <v>60</v>
      </c>
      <c r="J3" s="124"/>
    </row>
    <row r="4" spans="1:13" ht="14.1" customHeight="1" x14ac:dyDescent="0.15">
      <c r="A4" s="124"/>
      <c r="B4" s="85" t="s">
        <v>66</v>
      </c>
      <c r="G4" s="45"/>
      <c r="J4" s="124"/>
    </row>
    <row r="5" spans="1:13" ht="23.1" customHeight="1" thickBot="1" x14ac:dyDescent="0.2">
      <c r="A5" s="126"/>
      <c r="B5" s="127"/>
      <c r="C5" s="128"/>
      <c r="D5" s="128"/>
      <c r="E5" s="128"/>
      <c r="F5" s="128"/>
      <c r="G5" s="46" t="s">
        <v>35</v>
      </c>
      <c r="H5" s="128"/>
      <c r="I5" s="128"/>
      <c r="J5" s="124"/>
    </row>
    <row r="6" spans="1:13" ht="14.1" customHeight="1" thickTop="1" x14ac:dyDescent="0.15">
      <c r="A6" s="126"/>
      <c r="B6" s="142" t="s">
        <v>36</v>
      </c>
      <c r="C6" s="144" t="s">
        <v>3</v>
      </c>
      <c r="D6" s="145"/>
      <c r="E6" s="146"/>
      <c r="F6" s="145" t="s">
        <v>4</v>
      </c>
      <c r="G6" s="145"/>
      <c r="H6" s="145"/>
      <c r="I6" s="126"/>
      <c r="J6" s="124"/>
    </row>
    <row r="7" spans="1:13" ht="14.1" customHeight="1" x14ac:dyDescent="0.15">
      <c r="A7" s="126"/>
      <c r="B7" s="143"/>
      <c r="C7" s="56" t="s">
        <v>37</v>
      </c>
      <c r="D7" s="56" t="s">
        <v>38</v>
      </c>
      <c r="E7" s="56" t="s">
        <v>31</v>
      </c>
      <c r="F7" s="56" t="s">
        <v>37</v>
      </c>
      <c r="G7" s="56" t="s">
        <v>38</v>
      </c>
      <c r="H7" s="57" t="s">
        <v>31</v>
      </c>
      <c r="I7" s="46"/>
      <c r="J7" s="45"/>
      <c r="K7" s="45"/>
      <c r="L7" s="45"/>
      <c r="M7" s="45"/>
    </row>
    <row r="8" spans="1:13" ht="12" hidden="1" customHeight="1" x14ac:dyDescent="0.15">
      <c r="A8" s="126"/>
      <c r="B8" s="129"/>
      <c r="C8" s="130"/>
      <c r="D8" s="126"/>
      <c r="E8" s="131"/>
      <c r="F8" s="126"/>
      <c r="G8" s="126"/>
      <c r="H8" s="126"/>
      <c r="I8" s="126"/>
      <c r="J8" s="124"/>
    </row>
    <row r="9" spans="1:13" ht="12" customHeight="1" x14ac:dyDescent="0.15">
      <c r="A9" s="124"/>
      <c r="B9" s="58" t="s">
        <v>61</v>
      </c>
      <c r="C9" s="59">
        <v>86.5</v>
      </c>
      <c r="D9" s="60">
        <v>61</v>
      </c>
      <c r="E9" s="61">
        <v>20</v>
      </c>
      <c r="F9" s="60">
        <v>89</v>
      </c>
      <c r="G9" s="60">
        <v>70</v>
      </c>
      <c r="H9" s="60">
        <v>30.6</v>
      </c>
      <c r="I9" s="47"/>
      <c r="J9" s="48"/>
      <c r="K9" s="48"/>
      <c r="L9" s="48"/>
      <c r="M9" s="48"/>
    </row>
    <row r="10" spans="1:13" ht="12" customHeight="1" x14ac:dyDescent="0.15">
      <c r="A10" s="124"/>
      <c r="B10" s="58"/>
      <c r="C10" s="59">
        <v>89.4</v>
      </c>
      <c r="D10" s="60">
        <v>65.3</v>
      </c>
      <c r="E10" s="61">
        <v>21.8</v>
      </c>
      <c r="F10" s="60">
        <v>91.9</v>
      </c>
      <c r="G10" s="60">
        <v>75.099999999999994</v>
      </c>
      <c r="H10" s="60">
        <v>34.9</v>
      </c>
      <c r="I10" s="47"/>
      <c r="J10" s="48"/>
      <c r="K10" s="48"/>
      <c r="L10" s="48"/>
      <c r="M10" s="48"/>
    </row>
    <row r="11" spans="1:13" ht="12" customHeight="1" x14ac:dyDescent="0.15">
      <c r="A11" s="124"/>
      <c r="B11" s="58" t="s">
        <v>39</v>
      </c>
      <c r="C11" s="59">
        <v>92</v>
      </c>
      <c r="D11" s="60">
        <v>68.3</v>
      </c>
      <c r="E11" s="61">
        <v>22.6</v>
      </c>
      <c r="F11" s="60">
        <v>94.9</v>
      </c>
      <c r="G11" s="60">
        <v>79.5</v>
      </c>
      <c r="H11" s="60">
        <v>38.5</v>
      </c>
      <c r="I11" s="47"/>
      <c r="J11" s="48"/>
      <c r="K11" s="48"/>
      <c r="L11" s="48"/>
      <c r="M11" s="48"/>
    </row>
    <row r="12" spans="1:13" ht="12" customHeight="1" x14ac:dyDescent="0.15">
      <c r="A12" s="124"/>
      <c r="B12" s="58"/>
      <c r="C12" s="59">
        <v>93.3</v>
      </c>
      <c r="D12" s="60">
        <v>71.3</v>
      </c>
      <c r="E12" s="61">
        <v>26.3</v>
      </c>
      <c r="F12" s="60">
        <v>96.1</v>
      </c>
      <c r="G12" s="60">
        <v>81.7</v>
      </c>
      <c r="H12" s="60">
        <v>41.6</v>
      </c>
      <c r="I12" s="47"/>
      <c r="J12" s="48"/>
      <c r="K12" s="48"/>
      <c r="L12" s="48"/>
      <c r="M12" s="48"/>
    </row>
    <row r="13" spans="1:13" ht="12" customHeight="1" x14ac:dyDescent="0.15">
      <c r="A13" s="124"/>
      <c r="B13" s="58">
        <v>50</v>
      </c>
      <c r="C13" s="59">
        <v>94.7</v>
      </c>
      <c r="D13" s="60">
        <v>75.8</v>
      </c>
      <c r="E13" s="61">
        <v>33.200000000000003</v>
      </c>
      <c r="F13" s="60">
        <v>96.6</v>
      </c>
      <c r="G13" s="60">
        <v>85.4</v>
      </c>
      <c r="H13" s="60">
        <v>49.2</v>
      </c>
      <c r="I13" s="47"/>
      <c r="J13" s="48"/>
      <c r="K13" s="48"/>
      <c r="L13" s="48"/>
      <c r="M13" s="48"/>
    </row>
    <row r="14" spans="1:13" ht="12" customHeight="1" x14ac:dyDescent="0.15">
      <c r="A14" s="124"/>
      <c r="B14" s="58"/>
      <c r="C14" s="59">
        <v>95.6</v>
      </c>
      <c r="D14" s="60">
        <v>78.599999999999994</v>
      </c>
      <c r="E14" s="61">
        <v>37.6</v>
      </c>
      <c r="F14" s="60">
        <v>97.3</v>
      </c>
      <c r="G14" s="60">
        <v>87.8</v>
      </c>
      <c r="H14" s="60">
        <v>55.8</v>
      </c>
      <c r="I14" s="47"/>
      <c r="J14" s="48"/>
      <c r="K14" s="48"/>
      <c r="L14" s="48"/>
      <c r="M14" s="48"/>
    </row>
    <row r="15" spans="1:13" ht="12" customHeight="1" x14ac:dyDescent="0.15">
      <c r="A15" s="124"/>
      <c r="B15" s="58">
        <v>60</v>
      </c>
      <c r="C15" s="59">
        <v>96.2</v>
      </c>
      <c r="D15" s="60">
        <v>80.5</v>
      </c>
      <c r="E15" s="61">
        <v>42.7</v>
      </c>
      <c r="F15" s="60">
        <v>97.8</v>
      </c>
      <c r="G15" s="60">
        <v>89.4</v>
      </c>
      <c r="H15" s="60">
        <v>61.5</v>
      </c>
      <c r="I15" s="47"/>
      <c r="J15" s="48"/>
      <c r="K15" s="48"/>
      <c r="L15" s="48"/>
      <c r="M15" s="48"/>
    </row>
    <row r="16" spans="1:13" ht="12" customHeight="1" x14ac:dyDescent="0.15">
      <c r="A16" s="124"/>
      <c r="B16" s="58" t="s">
        <v>40</v>
      </c>
      <c r="C16" s="59">
        <v>96.7</v>
      </c>
      <c r="D16" s="60">
        <v>82.2</v>
      </c>
      <c r="E16" s="61">
        <v>46.3</v>
      </c>
      <c r="F16" s="60">
        <v>98.1</v>
      </c>
      <c r="G16" s="60">
        <v>91.1</v>
      </c>
      <c r="H16" s="60">
        <v>66.900000000000006</v>
      </c>
      <c r="I16" s="47"/>
      <c r="J16" s="48"/>
      <c r="K16" s="48"/>
      <c r="L16" s="48"/>
      <c r="M16" s="48"/>
    </row>
    <row r="17" spans="1:14" ht="12" customHeight="1" x14ac:dyDescent="0.15">
      <c r="A17" s="124"/>
      <c r="B17" s="58"/>
      <c r="C17" s="59">
        <v>96.9</v>
      </c>
      <c r="D17" s="60">
        <v>82.7</v>
      </c>
      <c r="E17" s="61">
        <v>46.9</v>
      </c>
      <c r="F17" s="60">
        <v>98.3</v>
      </c>
      <c r="G17" s="60">
        <v>91.2</v>
      </c>
      <c r="H17" s="60">
        <v>68.3</v>
      </c>
      <c r="I17" s="47"/>
      <c r="J17" s="48"/>
      <c r="K17" s="48"/>
      <c r="L17" s="48"/>
      <c r="M17" s="48"/>
    </row>
    <row r="18" spans="1:14" ht="12" customHeight="1" x14ac:dyDescent="0.15">
      <c r="A18" s="124"/>
      <c r="B18" s="58"/>
      <c r="C18" s="59">
        <v>96.8</v>
      </c>
      <c r="D18" s="60">
        <v>82.4</v>
      </c>
      <c r="E18" s="61">
        <v>46.9</v>
      </c>
      <c r="F18" s="60">
        <v>98.3</v>
      </c>
      <c r="G18" s="60">
        <v>91.3</v>
      </c>
      <c r="H18" s="60">
        <v>68.2</v>
      </c>
      <c r="I18" s="47"/>
      <c r="J18" s="48"/>
      <c r="K18" s="48"/>
      <c r="L18" s="48"/>
      <c r="M18" s="48"/>
    </row>
    <row r="19" spans="1:14" ht="12" customHeight="1" x14ac:dyDescent="0.15">
      <c r="A19" s="124"/>
      <c r="B19" s="58"/>
      <c r="C19" s="59">
        <v>97.1</v>
      </c>
      <c r="D19" s="60">
        <v>82.7</v>
      </c>
      <c r="E19" s="61">
        <v>46.9</v>
      </c>
      <c r="F19" s="60">
        <v>98.3</v>
      </c>
      <c r="G19" s="60">
        <v>90.9</v>
      </c>
      <c r="H19" s="60">
        <v>68.599999999999994</v>
      </c>
      <c r="I19" s="47"/>
      <c r="J19" s="48"/>
      <c r="K19" s="48"/>
      <c r="L19" s="48"/>
      <c r="M19" s="48"/>
    </row>
    <row r="20" spans="1:14" ht="12" customHeight="1" x14ac:dyDescent="0.15">
      <c r="A20" s="124"/>
      <c r="B20" s="58"/>
      <c r="C20" s="59">
        <v>97</v>
      </c>
      <c r="D20" s="60">
        <v>83.3</v>
      </c>
      <c r="E20" s="61">
        <v>48.8</v>
      </c>
      <c r="F20" s="60">
        <v>98.3</v>
      </c>
      <c r="G20" s="60">
        <v>91.7</v>
      </c>
      <c r="H20" s="60">
        <v>70.8</v>
      </c>
      <c r="I20" s="47"/>
      <c r="J20" s="48"/>
      <c r="K20" s="48"/>
      <c r="L20" s="48"/>
      <c r="M20" s="48"/>
      <c r="N20" s="49" t="s">
        <v>0</v>
      </c>
    </row>
    <row r="21" spans="1:14" ht="12" customHeight="1" x14ac:dyDescent="0.15">
      <c r="A21" s="124"/>
      <c r="B21" s="58">
        <v>7</v>
      </c>
      <c r="C21" s="59">
        <v>97</v>
      </c>
      <c r="D21" s="60">
        <v>83</v>
      </c>
      <c r="E21" s="61">
        <v>48.3</v>
      </c>
      <c r="F21" s="60">
        <v>98.5</v>
      </c>
      <c r="G21" s="60">
        <v>91.7</v>
      </c>
      <c r="H21" s="60">
        <v>70.7</v>
      </c>
      <c r="I21" s="47"/>
      <c r="J21" s="48"/>
      <c r="K21" s="48"/>
      <c r="L21" s="48"/>
      <c r="M21" s="48"/>
      <c r="N21" s="49" t="s">
        <v>0</v>
      </c>
    </row>
    <row r="22" spans="1:14" ht="12" customHeight="1" x14ac:dyDescent="0.15">
      <c r="A22" s="124"/>
      <c r="B22" s="58"/>
      <c r="C22" s="59">
        <v>97.1</v>
      </c>
      <c r="D22" s="60">
        <v>83.6</v>
      </c>
      <c r="E22" s="61">
        <v>49.3</v>
      </c>
      <c r="F22" s="60">
        <v>98.5</v>
      </c>
      <c r="G22" s="60">
        <v>91.7</v>
      </c>
      <c r="H22" s="60">
        <v>71.2</v>
      </c>
      <c r="I22" s="47"/>
      <c r="J22" s="48"/>
      <c r="K22" s="48"/>
      <c r="L22" s="48"/>
      <c r="M22" s="48"/>
      <c r="N22" s="49" t="s">
        <v>0</v>
      </c>
    </row>
    <row r="23" spans="1:14" ht="12" customHeight="1" x14ac:dyDescent="0.15">
      <c r="A23" s="124"/>
      <c r="B23" s="58"/>
      <c r="C23" s="59">
        <v>97.3</v>
      </c>
      <c r="D23" s="60">
        <v>83.9</v>
      </c>
      <c r="E23" s="61">
        <v>50.4</v>
      </c>
      <c r="F23" s="60">
        <v>98.5</v>
      </c>
      <c r="G23" s="60">
        <v>91.8</v>
      </c>
      <c r="H23" s="60">
        <v>72.599999999999994</v>
      </c>
      <c r="I23" s="47"/>
      <c r="J23" s="48"/>
      <c r="K23" s="48"/>
      <c r="L23" s="48"/>
      <c r="M23" s="48"/>
      <c r="N23" s="49" t="s">
        <v>0</v>
      </c>
    </row>
    <row r="24" spans="1:14" ht="12" customHeight="1" x14ac:dyDescent="0.15">
      <c r="A24" s="124"/>
      <c r="B24" s="58"/>
      <c r="C24" s="62">
        <v>97.1</v>
      </c>
      <c r="D24" s="63">
        <v>83.8</v>
      </c>
      <c r="E24" s="64">
        <v>51.1</v>
      </c>
      <c r="F24" s="63">
        <v>98.4</v>
      </c>
      <c r="G24" s="63">
        <v>92.1</v>
      </c>
      <c r="H24" s="63">
        <v>73.2</v>
      </c>
      <c r="I24" s="132"/>
      <c r="J24" s="133"/>
      <c r="K24" s="133"/>
      <c r="L24" s="133"/>
      <c r="M24" s="133"/>
    </row>
    <row r="25" spans="1:14" ht="12" customHeight="1" x14ac:dyDescent="0.15">
      <c r="A25" s="124"/>
      <c r="B25" s="58"/>
      <c r="C25" s="62">
        <v>97</v>
      </c>
      <c r="D25" s="63">
        <v>83.5</v>
      </c>
      <c r="E25" s="64">
        <v>50.6</v>
      </c>
      <c r="F25" s="63">
        <v>98.4</v>
      </c>
      <c r="G25" s="63">
        <v>91.9</v>
      </c>
      <c r="H25" s="63">
        <v>73.099999999999994</v>
      </c>
      <c r="I25" s="132"/>
      <c r="J25" s="133"/>
      <c r="K25" s="133"/>
      <c r="L25" s="133"/>
      <c r="M25" s="133"/>
    </row>
    <row r="26" spans="1:14" ht="14.1" customHeight="1" x14ac:dyDescent="0.15">
      <c r="A26" s="124"/>
      <c r="B26" s="58">
        <v>12</v>
      </c>
      <c r="C26" s="65">
        <v>97.1</v>
      </c>
      <c r="D26" s="66">
        <v>83.5</v>
      </c>
      <c r="E26" s="67">
        <v>52.3</v>
      </c>
      <c r="F26" s="66">
        <v>98.6</v>
      </c>
      <c r="G26" s="66">
        <v>92.3</v>
      </c>
      <c r="H26" s="66">
        <v>74.8</v>
      </c>
      <c r="I26" s="134"/>
      <c r="J26" s="134"/>
      <c r="K26" s="134"/>
      <c r="L26" s="134"/>
      <c r="M26" s="134"/>
    </row>
    <row r="27" spans="1:14" ht="14.1" customHeight="1" x14ac:dyDescent="0.15">
      <c r="A27" s="124"/>
      <c r="B27" s="58"/>
      <c r="C27" s="68">
        <v>97.2</v>
      </c>
      <c r="D27" s="69">
        <v>84.5</v>
      </c>
      <c r="E27" s="70">
        <v>53.9</v>
      </c>
      <c r="F27" s="69">
        <v>98.5</v>
      </c>
      <c r="G27" s="69">
        <v>92.4</v>
      </c>
      <c r="H27" s="69">
        <v>75.400000000000006</v>
      </c>
      <c r="J27" s="124"/>
    </row>
    <row r="28" spans="1:14" ht="14.1" customHeight="1" x14ac:dyDescent="0.15">
      <c r="A28" s="124"/>
      <c r="B28" s="58"/>
      <c r="C28" s="71">
        <v>97.4</v>
      </c>
      <c r="D28" s="72">
        <v>84.9</v>
      </c>
      <c r="E28" s="73">
        <v>54.6</v>
      </c>
      <c r="F28" s="72">
        <v>98.5</v>
      </c>
      <c r="G28" s="72">
        <v>92.4</v>
      </c>
      <c r="H28" s="72">
        <v>76</v>
      </c>
      <c r="J28" s="124"/>
    </row>
    <row r="29" spans="1:14" ht="14.1" customHeight="1" x14ac:dyDescent="0.15">
      <c r="A29" s="124"/>
      <c r="B29" s="74"/>
      <c r="C29" s="75">
        <v>97.4</v>
      </c>
      <c r="D29" s="76">
        <v>84.7</v>
      </c>
      <c r="E29" s="77">
        <v>55.1</v>
      </c>
      <c r="F29" s="76">
        <v>98.6</v>
      </c>
      <c r="G29" s="76">
        <v>92.4</v>
      </c>
      <c r="H29" s="76">
        <v>76.3</v>
      </c>
      <c r="I29" s="45"/>
      <c r="J29" s="45"/>
      <c r="K29" s="45"/>
      <c r="L29" s="45"/>
      <c r="M29" s="45"/>
    </row>
    <row r="30" spans="1:14" x14ac:dyDescent="0.15">
      <c r="A30" s="124"/>
      <c r="B30" s="74"/>
      <c r="C30" s="75">
        <v>97.2</v>
      </c>
      <c r="D30" s="76">
        <v>84.6</v>
      </c>
      <c r="E30" s="77">
        <v>54.8</v>
      </c>
      <c r="F30" s="76">
        <v>98.5</v>
      </c>
      <c r="G30" s="76">
        <v>92.4</v>
      </c>
      <c r="H30" s="78">
        <v>77</v>
      </c>
      <c r="I30" s="124"/>
    </row>
    <row r="31" spans="1:14" x14ac:dyDescent="0.15">
      <c r="B31" s="74">
        <v>17</v>
      </c>
      <c r="C31" s="75">
        <v>97.3</v>
      </c>
      <c r="D31" s="76">
        <v>84.3</v>
      </c>
      <c r="E31" s="77">
        <v>54.4</v>
      </c>
      <c r="F31" s="76">
        <v>98.5</v>
      </c>
      <c r="G31" s="76">
        <v>92.6</v>
      </c>
      <c r="H31" s="78">
        <v>76.900000000000006</v>
      </c>
      <c r="I31" s="48"/>
      <c r="J31" s="48"/>
      <c r="K31" s="48"/>
      <c r="L31" s="48"/>
      <c r="M31" s="48"/>
    </row>
    <row r="32" spans="1:14" x14ac:dyDescent="0.15">
      <c r="B32" s="74"/>
      <c r="C32" s="75">
        <v>97.3</v>
      </c>
      <c r="D32" s="76">
        <v>85.1</v>
      </c>
      <c r="E32" s="77">
        <v>55.6</v>
      </c>
      <c r="F32" s="76">
        <v>98.5</v>
      </c>
      <c r="G32" s="76">
        <v>92.4</v>
      </c>
      <c r="H32" s="78">
        <v>77</v>
      </c>
      <c r="I32" s="48"/>
      <c r="J32" s="48"/>
      <c r="K32" s="48"/>
      <c r="L32" s="48"/>
      <c r="M32" s="48"/>
    </row>
    <row r="33" spans="2:13" x14ac:dyDescent="0.15">
      <c r="B33" s="74"/>
      <c r="C33" s="75">
        <v>97.5</v>
      </c>
      <c r="D33" s="76">
        <v>84.9</v>
      </c>
      <c r="E33" s="77">
        <v>55.8</v>
      </c>
      <c r="F33" s="76">
        <v>98.7</v>
      </c>
      <c r="G33" s="76">
        <v>92.8</v>
      </c>
      <c r="H33" s="78">
        <v>77.7</v>
      </c>
      <c r="I33" s="48"/>
      <c r="J33" s="48"/>
      <c r="K33" s="48"/>
      <c r="L33" s="48"/>
      <c r="M33" s="48"/>
    </row>
    <row r="34" spans="2:13" x14ac:dyDescent="0.15">
      <c r="B34" s="74"/>
      <c r="C34" s="75">
        <v>97.4</v>
      </c>
      <c r="D34" s="76">
        <v>85.5</v>
      </c>
      <c r="E34" s="77">
        <v>56.2</v>
      </c>
      <c r="F34" s="76">
        <v>98.6</v>
      </c>
      <c r="G34" s="76">
        <v>92.6</v>
      </c>
      <c r="H34" s="76">
        <v>77.8</v>
      </c>
      <c r="I34" s="48"/>
      <c r="J34" s="48"/>
      <c r="K34" s="48"/>
      <c r="L34" s="48"/>
      <c r="M34" s="48"/>
    </row>
    <row r="35" spans="2:13" x14ac:dyDescent="0.15">
      <c r="B35" s="74"/>
      <c r="C35" s="59">
        <v>97.8</v>
      </c>
      <c r="D35" s="60">
        <v>85.8</v>
      </c>
      <c r="E35" s="61">
        <v>56.8</v>
      </c>
      <c r="F35" s="79">
        <v>98.7</v>
      </c>
      <c r="G35" s="79">
        <v>92.9</v>
      </c>
      <c r="H35" s="79">
        <v>78.3</v>
      </c>
      <c r="I35" s="48"/>
      <c r="J35" s="48"/>
      <c r="K35" s="48"/>
      <c r="L35" s="48"/>
      <c r="M35" s="48"/>
    </row>
    <row r="36" spans="2:13" x14ac:dyDescent="0.15">
      <c r="B36" s="80">
        <v>22</v>
      </c>
      <c r="C36" s="59">
        <v>97.6</v>
      </c>
      <c r="D36" s="60">
        <v>86</v>
      </c>
      <c r="E36" s="61">
        <v>57.7</v>
      </c>
      <c r="F36" s="79">
        <v>98.8</v>
      </c>
      <c r="G36" s="79">
        <v>92.9</v>
      </c>
      <c r="H36" s="79">
        <v>78.2</v>
      </c>
      <c r="I36" s="48"/>
      <c r="J36" s="48"/>
      <c r="K36" s="48"/>
      <c r="L36" s="48"/>
      <c r="M36" s="48"/>
    </row>
    <row r="37" spans="2:13" x14ac:dyDescent="0.15">
      <c r="B37" s="83"/>
      <c r="C37" s="59">
        <v>97.8</v>
      </c>
      <c r="D37" s="60">
        <v>86.6</v>
      </c>
      <c r="E37" s="61">
        <v>58.6</v>
      </c>
      <c r="F37" s="79">
        <v>98.6</v>
      </c>
      <c r="G37" s="79">
        <v>92.8</v>
      </c>
      <c r="H37" s="79">
        <v>78.3</v>
      </c>
      <c r="I37" s="48"/>
      <c r="J37" s="48"/>
      <c r="K37" s="48"/>
      <c r="L37" s="48"/>
      <c r="M37" s="48"/>
    </row>
    <row r="38" spans="2:13" x14ac:dyDescent="0.15">
      <c r="B38" s="58"/>
      <c r="C38" s="59">
        <v>97.643999999999991</v>
      </c>
      <c r="D38" s="60">
        <v>86.527000000000001</v>
      </c>
      <c r="E38" s="61">
        <v>58.933</v>
      </c>
      <c r="F38" s="60">
        <v>98.77</v>
      </c>
      <c r="G38" s="60">
        <v>93.394999999999996</v>
      </c>
      <c r="H38" s="60">
        <v>79.125</v>
      </c>
      <c r="I38" s="48"/>
      <c r="J38" s="48"/>
      <c r="K38" s="48"/>
      <c r="L38" s="48"/>
      <c r="M38" s="48"/>
    </row>
    <row r="39" spans="2:13" x14ac:dyDescent="0.15">
      <c r="B39" s="81"/>
      <c r="C39" s="79">
        <v>97.957999999999998</v>
      </c>
      <c r="D39" s="79">
        <v>87.3</v>
      </c>
      <c r="E39" s="61">
        <v>59.882000000000005</v>
      </c>
      <c r="F39" s="79">
        <v>98.753999999999991</v>
      </c>
      <c r="G39" s="79">
        <v>93.12</v>
      </c>
      <c r="H39" s="79">
        <v>78.793999999999997</v>
      </c>
      <c r="I39" s="48"/>
      <c r="J39" s="48"/>
      <c r="K39" s="48"/>
      <c r="L39" s="48"/>
      <c r="M39" s="48"/>
    </row>
    <row r="40" spans="2:13" x14ac:dyDescent="0.15">
      <c r="B40" s="81"/>
      <c r="C40" s="79">
        <v>98.006</v>
      </c>
      <c r="D40" s="79">
        <v>87.695999999999998</v>
      </c>
      <c r="E40" s="61">
        <v>60.124999999999993</v>
      </c>
      <c r="F40" s="79">
        <v>98.81</v>
      </c>
      <c r="G40" s="79">
        <v>93.28</v>
      </c>
      <c r="H40" s="79">
        <v>79.013999999999996</v>
      </c>
      <c r="I40" s="48"/>
      <c r="J40" s="48"/>
      <c r="K40" s="48"/>
      <c r="L40" s="48"/>
      <c r="M40" s="48"/>
    </row>
    <row r="41" spans="2:13" x14ac:dyDescent="0.15">
      <c r="B41" s="81">
        <v>27</v>
      </c>
      <c r="C41" s="79">
        <v>98.103999999999999</v>
      </c>
      <c r="D41" s="79">
        <v>88.405999999999992</v>
      </c>
      <c r="E41" s="61">
        <v>60.765000000000001</v>
      </c>
      <c r="F41" s="79">
        <v>98.838999999999999</v>
      </c>
      <c r="G41" s="79">
        <v>93.486999999999995</v>
      </c>
      <c r="H41" s="79">
        <v>79.684999999999988</v>
      </c>
      <c r="I41" s="48"/>
      <c r="J41" s="48"/>
      <c r="K41" s="48"/>
      <c r="L41" s="48"/>
      <c r="M41" s="48"/>
    </row>
    <row r="42" spans="2:13" ht="14.25" customHeight="1" x14ac:dyDescent="0.15">
      <c r="B42" s="82"/>
      <c r="C42" s="79">
        <v>97.98599999999999</v>
      </c>
      <c r="D42" s="79">
        <v>87.831000000000003</v>
      </c>
      <c r="E42" s="61">
        <v>60.981999999999999</v>
      </c>
      <c r="F42" s="79">
        <v>98.88900000000001</v>
      </c>
      <c r="G42" s="79">
        <v>93.466999999999999</v>
      </c>
      <c r="H42" s="79">
        <v>79.659000000000006</v>
      </c>
      <c r="I42" s="135"/>
      <c r="K42" s="124"/>
    </row>
    <row r="43" spans="2:13" ht="14.25" customHeight="1" x14ac:dyDescent="0.15">
      <c r="B43" s="82"/>
      <c r="C43" s="79">
        <v>98.182000000000002</v>
      </c>
      <c r="D43" s="79">
        <v>88.649999999999991</v>
      </c>
      <c r="E43" s="61">
        <v>62.161000000000001</v>
      </c>
      <c r="F43" s="79">
        <v>98.867999999999995</v>
      </c>
      <c r="G43" s="79">
        <v>93.662999999999997</v>
      </c>
      <c r="H43" s="79">
        <v>80.284000000000006</v>
      </c>
      <c r="I43" s="135"/>
      <c r="K43" s="124"/>
    </row>
    <row r="44" spans="2:13" ht="14.25" customHeight="1" x14ac:dyDescent="0.15">
      <c r="B44" s="81"/>
      <c r="C44" s="59">
        <v>98.036999999999992</v>
      </c>
      <c r="D44" s="60">
        <v>88.378</v>
      </c>
      <c r="E44" s="61">
        <v>62.253</v>
      </c>
      <c r="F44" s="60">
        <v>98.984000000000009</v>
      </c>
      <c r="G44" s="60">
        <v>93.652999999999992</v>
      </c>
      <c r="H44" s="60">
        <v>79.805000000000007</v>
      </c>
      <c r="I44" s="135"/>
      <c r="K44" s="124"/>
    </row>
    <row r="45" spans="2:13" x14ac:dyDescent="0.15">
      <c r="B45" s="81"/>
      <c r="C45" s="59">
        <v>97.968000000000004</v>
      </c>
      <c r="D45" s="60">
        <v>88.796999999999997</v>
      </c>
      <c r="E45" s="61">
        <v>62.685000000000002</v>
      </c>
      <c r="F45" s="60">
        <v>98.41</v>
      </c>
      <c r="G45" s="60">
        <v>93.828999999999994</v>
      </c>
      <c r="H45" s="60">
        <v>80.191000000000003</v>
      </c>
      <c r="I45" s="48"/>
      <c r="J45" s="48"/>
      <c r="K45" s="48"/>
      <c r="L45" s="48"/>
      <c r="M45" s="48"/>
    </row>
    <row r="46" spans="2:13" x14ac:dyDescent="0.15">
      <c r="B46" s="204"/>
      <c r="C46" s="205">
        <f>98102/100000*100</f>
        <v>98.102000000000004</v>
      </c>
      <c r="D46" s="206">
        <f>88790/100000*100</f>
        <v>88.79</v>
      </c>
      <c r="E46" s="207">
        <f>63003/100000*100</f>
        <v>63.003</v>
      </c>
      <c r="F46" s="206">
        <f>98972/100000*100</f>
        <v>98.972000000000008</v>
      </c>
      <c r="G46" s="206">
        <f>93790/100000*100</f>
        <v>93.789999999999992</v>
      </c>
      <c r="H46" s="206">
        <f>80031/100000*100</f>
        <v>80.030999999999992</v>
      </c>
      <c r="I46" s="48"/>
      <c r="J46" s="48"/>
      <c r="K46" s="48"/>
      <c r="L46" s="48"/>
      <c r="M46" s="48"/>
    </row>
    <row r="47" spans="2:13" x14ac:dyDescent="0.15">
      <c r="B47" s="208" t="s">
        <v>70</v>
      </c>
      <c r="C47" s="209">
        <f>98039/100000*100</f>
        <v>98.039000000000001</v>
      </c>
      <c r="D47" s="210">
        <f>88692/100000*100</f>
        <v>88.692000000000007</v>
      </c>
      <c r="E47" s="211">
        <f>61931/100000*100</f>
        <v>61.931000000000004</v>
      </c>
      <c r="F47" s="210">
        <f>98789/100000*100</f>
        <v>98.789000000000001</v>
      </c>
      <c r="G47" s="210">
        <f>93609/100000*100</f>
        <v>93.608999999999995</v>
      </c>
      <c r="H47" s="210">
        <f>79250/100000*100</f>
        <v>79.25</v>
      </c>
      <c r="I47" s="48"/>
      <c r="J47" s="48"/>
      <c r="K47" s="48"/>
      <c r="L47" s="48"/>
      <c r="M47" s="48"/>
    </row>
    <row r="48" spans="2:13" x14ac:dyDescent="0.15">
      <c r="B48" s="50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2:13" x14ac:dyDescent="0.15">
      <c r="B49" s="50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15">
      <c r="B50" s="50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x14ac:dyDescent="0.15">
      <c r="B51" s="50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2:13" x14ac:dyDescent="0.15">
      <c r="B52" s="50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15"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</row>
  </sheetData>
  <mergeCells count="3">
    <mergeCell ref="B6:B7"/>
    <mergeCell ref="C6:E6"/>
    <mergeCell ref="F6:H6"/>
  </mergeCells>
  <phoneticPr fontId="1"/>
  <printOptions horizontalCentered="1"/>
  <pageMargins left="0.51181102362204722" right="0.51181102362204722" top="0.51181102362204722" bottom="0.51181102362204722" header="0" footer="0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showOutlineSymbols="0" view="pageBreakPreview" zoomScale="75" zoomScaleNormal="130" zoomScaleSheetLayoutView="75" workbookViewId="0">
      <selection activeCell="S21" sqref="S21"/>
    </sheetView>
  </sheetViews>
  <sheetFormatPr defaultColWidth="10.75" defaultRowHeight="14.25" x14ac:dyDescent="0.15"/>
  <cols>
    <col min="1" max="1" width="2.625" style="111" customWidth="1"/>
    <col min="2" max="2" width="12.5" style="45" customWidth="1"/>
    <col min="3" max="3" width="6.125" style="45" customWidth="1"/>
    <col min="4" max="4" width="7" style="45" customWidth="1"/>
    <col min="5" max="15" width="6.875" style="45" customWidth="1"/>
    <col min="16" max="16" width="2.25" style="45" customWidth="1"/>
    <col min="17" max="255" width="10.75" style="45"/>
    <col min="256" max="256" width="6.375" style="45" customWidth="1"/>
    <col min="257" max="257" width="12.5" style="45" customWidth="1"/>
    <col min="258" max="258" width="0" style="45" hidden="1" customWidth="1"/>
    <col min="259" max="259" width="6.125" style="45" customWidth="1"/>
    <col min="260" max="260" width="7" style="45" customWidth="1"/>
    <col min="261" max="271" width="6.875" style="45" customWidth="1"/>
    <col min="272" max="272" width="2.25" style="45" customWidth="1"/>
    <col min="273" max="511" width="10.75" style="45"/>
    <col min="512" max="512" width="6.375" style="45" customWidth="1"/>
    <col min="513" max="513" width="12.5" style="45" customWidth="1"/>
    <col min="514" max="514" width="0" style="45" hidden="1" customWidth="1"/>
    <col min="515" max="515" width="6.125" style="45" customWidth="1"/>
    <col min="516" max="516" width="7" style="45" customWidth="1"/>
    <col min="517" max="527" width="6.875" style="45" customWidth="1"/>
    <col min="528" max="528" width="2.25" style="45" customWidth="1"/>
    <col min="529" max="767" width="10.75" style="45"/>
    <col min="768" max="768" width="6.375" style="45" customWidth="1"/>
    <col min="769" max="769" width="12.5" style="45" customWidth="1"/>
    <col min="770" max="770" width="0" style="45" hidden="1" customWidth="1"/>
    <col min="771" max="771" width="6.125" style="45" customWidth="1"/>
    <col min="772" max="772" width="7" style="45" customWidth="1"/>
    <col min="773" max="783" width="6.875" style="45" customWidth="1"/>
    <col min="784" max="784" width="2.25" style="45" customWidth="1"/>
    <col min="785" max="1023" width="10.75" style="45"/>
    <col min="1024" max="1024" width="6.375" style="45" customWidth="1"/>
    <col min="1025" max="1025" width="12.5" style="45" customWidth="1"/>
    <col min="1026" max="1026" width="0" style="45" hidden="1" customWidth="1"/>
    <col min="1027" max="1027" width="6.125" style="45" customWidth="1"/>
    <col min="1028" max="1028" width="7" style="45" customWidth="1"/>
    <col min="1029" max="1039" width="6.875" style="45" customWidth="1"/>
    <col min="1040" max="1040" width="2.25" style="45" customWidth="1"/>
    <col min="1041" max="1279" width="10.75" style="45"/>
    <col min="1280" max="1280" width="6.375" style="45" customWidth="1"/>
    <col min="1281" max="1281" width="12.5" style="45" customWidth="1"/>
    <col min="1282" max="1282" width="0" style="45" hidden="1" customWidth="1"/>
    <col min="1283" max="1283" width="6.125" style="45" customWidth="1"/>
    <col min="1284" max="1284" width="7" style="45" customWidth="1"/>
    <col min="1285" max="1295" width="6.875" style="45" customWidth="1"/>
    <col min="1296" max="1296" width="2.25" style="45" customWidth="1"/>
    <col min="1297" max="1535" width="10.75" style="45"/>
    <col min="1536" max="1536" width="6.375" style="45" customWidth="1"/>
    <col min="1537" max="1537" width="12.5" style="45" customWidth="1"/>
    <col min="1538" max="1538" width="0" style="45" hidden="1" customWidth="1"/>
    <col min="1539" max="1539" width="6.125" style="45" customWidth="1"/>
    <col min="1540" max="1540" width="7" style="45" customWidth="1"/>
    <col min="1541" max="1551" width="6.875" style="45" customWidth="1"/>
    <col min="1552" max="1552" width="2.25" style="45" customWidth="1"/>
    <col min="1553" max="1791" width="10.75" style="45"/>
    <col min="1792" max="1792" width="6.375" style="45" customWidth="1"/>
    <col min="1793" max="1793" width="12.5" style="45" customWidth="1"/>
    <col min="1794" max="1794" width="0" style="45" hidden="1" customWidth="1"/>
    <col min="1795" max="1795" width="6.125" style="45" customWidth="1"/>
    <col min="1796" max="1796" width="7" style="45" customWidth="1"/>
    <col min="1797" max="1807" width="6.875" style="45" customWidth="1"/>
    <col min="1808" max="1808" width="2.25" style="45" customWidth="1"/>
    <col min="1809" max="2047" width="10.75" style="45"/>
    <col min="2048" max="2048" width="6.375" style="45" customWidth="1"/>
    <col min="2049" max="2049" width="12.5" style="45" customWidth="1"/>
    <col min="2050" max="2050" width="0" style="45" hidden="1" customWidth="1"/>
    <col min="2051" max="2051" width="6.125" style="45" customWidth="1"/>
    <col min="2052" max="2052" width="7" style="45" customWidth="1"/>
    <col min="2053" max="2063" width="6.875" style="45" customWidth="1"/>
    <col min="2064" max="2064" width="2.25" style="45" customWidth="1"/>
    <col min="2065" max="2303" width="10.75" style="45"/>
    <col min="2304" max="2304" width="6.375" style="45" customWidth="1"/>
    <col min="2305" max="2305" width="12.5" style="45" customWidth="1"/>
    <col min="2306" max="2306" width="0" style="45" hidden="1" customWidth="1"/>
    <col min="2307" max="2307" width="6.125" style="45" customWidth="1"/>
    <col min="2308" max="2308" width="7" style="45" customWidth="1"/>
    <col min="2309" max="2319" width="6.875" style="45" customWidth="1"/>
    <col min="2320" max="2320" width="2.25" style="45" customWidth="1"/>
    <col min="2321" max="2559" width="10.75" style="45"/>
    <col min="2560" max="2560" width="6.375" style="45" customWidth="1"/>
    <col min="2561" max="2561" width="12.5" style="45" customWidth="1"/>
    <col min="2562" max="2562" width="0" style="45" hidden="1" customWidth="1"/>
    <col min="2563" max="2563" width="6.125" style="45" customWidth="1"/>
    <col min="2564" max="2564" width="7" style="45" customWidth="1"/>
    <col min="2565" max="2575" width="6.875" style="45" customWidth="1"/>
    <col min="2576" max="2576" width="2.25" style="45" customWidth="1"/>
    <col min="2577" max="2815" width="10.75" style="45"/>
    <col min="2816" max="2816" width="6.375" style="45" customWidth="1"/>
    <col min="2817" max="2817" width="12.5" style="45" customWidth="1"/>
    <col min="2818" max="2818" width="0" style="45" hidden="1" customWidth="1"/>
    <col min="2819" max="2819" width="6.125" style="45" customWidth="1"/>
    <col min="2820" max="2820" width="7" style="45" customWidth="1"/>
    <col min="2821" max="2831" width="6.875" style="45" customWidth="1"/>
    <col min="2832" max="2832" width="2.25" style="45" customWidth="1"/>
    <col min="2833" max="3071" width="10.75" style="45"/>
    <col min="3072" max="3072" width="6.375" style="45" customWidth="1"/>
    <col min="3073" max="3073" width="12.5" style="45" customWidth="1"/>
    <col min="3074" max="3074" width="0" style="45" hidden="1" customWidth="1"/>
    <col min="3075" max="3075" width="6.125" style="45" customWidth="1"/>
    <col min="3076" max="3076" width="7" style="45" customWidth="1"/>
    <col min="3077" max="3087" width="6.875" style="45" customWidth="1"/>
    <col min="3088" max="3088" width="2.25" style="45" customWidth="1"/>
    <col min="3089" max="3327" width="10.75" style="45"/>
    <col min="3328" max="3328" width="6.375" style="45" customWidth="1"/>
    <col min="3329" max="3329" width="12.5" style="45" customWidth="1"/>
    <col min="3330" max="3330" width="0" style="45" hidden="1" customWidth="1"/>
    <col min="3331" max="3331" width="6.125" style="45" customWidth="1"/>
    <col min="3332" max="3332" width="7" style="45" customWidth="1"/>
    <col min="3333" max="3343" width="6.875" style="45" customWidth="1"/>
    <col min="3344" max="3344" width="2.25" style="45" customWidth="1"/>
    <col min="3345" max="3583" width="10.75" style="45"/>
    <col min="3584" max="3584" width="6.375" style="45" customWidth="1"/>
    <col min="3585" max="3585" width="12.5" style="45" customWidth="1"/>
    <col min="3586" max="3586" width="0" style="45" hidden="1" customWidth="1"/>
    <col min="3587" max="3587" width="6.125" style="45" customWidth="1"/>
    <col min="3588" max="3588" width="7" style="45" customWidth="1"/>
    <col min="3589" max="3599" width="6.875" style="45" customWidth="1"/>
    <col min="3600" max="3600" width="2.25" style="45" customWidth="1"/>
    <col min="3601" max="3839" width="10.75" style="45"/>
    <col min="3840" max="3840" width="6.375" style="45" customWidth="1"/>
    <col min="3841" max="3841" width="12.5" style="45" customWidth="1"/>
    <col min="3842" max="3842" width="0" style="45" hidden="1" customWidth="1"/>
    <col min="3843" max="3843" width="6.125" style="45" customWidth="1"/>
    <col min="3844" max="3844" width="7" style="45" customWidth="1"/>
    <col min="3845" max="3855" width="6.875" style="45" customWidth="1"/>
    <col min="3856" max="3856" width="2.25" style="45" customWidth="1"/>
    <col min="3857" max="4095" width="10.75" style="45"/>
    <col min="4096" max="4096" width="6.375" style="45" customWidth="1"/>
    <col min="4097" max="4097" width="12.5" style="45" customWidth="1"/>
    <col min="4098" max="4098" width="0" style="45" hidden="1" customWidth="1"/>
    <col min="4099" max="4099" width="6.125" style="45" customWidth="1"/>
    <col min="4100" max="4100" width="7" style="45" customWidth="1"/>
    <col min="4101" max="4111" width="6.875" style="45" customWidth="1"/>
    <col min="4112" max="4112" width="2.25" style="45" customWidth="1"/>
    <col min="4113" max="4351" width="10.75" style="45"/>
    <col min="4352" max="4352" width="6.375" style="45" customWidth="1"/>
    <col min="4353" max="4353" width="12.5" style="45" customWidth="1"/>
    <col min="4354" max="4354" width="0" style="45" hidden="1" customWidth="1"/>
    <col min="4355" max="4355" width="6.125" style="45" customWidth="1"/>
    <col min="4356" max="4356" width="7" style="45" customWidth="1"/>
    <col min="4357" max="4367" width="6.875" style="45" customWidth="1"/>
    <col min="4368" max="4368" width="2.25" style="45" customWidth="1"/>
    <col min="4369" max="4607" width="10.75" style="45"/>
    <col min="4608" max="4608" width="6.375" style="45" customWidth="1"/>
    <col min="4609" max="4609" width="12.5" style="45" customWidth="1"/>
    <col min="4610" max="4610" width="0" style="45" hidden="1" customWidth="1"/>
    <col min="4611" max="4611" width="6.125" style="45" customWidth="1"/>
    <col min="4612" max="4612" width="7" style="45" customWidth="1"/>
    <col min="4613" max="4623" width="6.875" style="45" customWidth="1"/>
    <col min="4624" max="4624" width="2.25" style="45" customWidth="1"/>
    <col min="4625" max="4863" width="10.75" style="45"/>
    <col min="4864" max="4864" width="6.375" style="45" customWidth="1"/>
    <col min="4865" max="4865" width="12.5" style="45" customWidth="1"/>
    <col min="4866" max="4866" width="0" style="45" hidden="1" customWidth="1"/>
    <col min="4867" max="4867" width="6.125" style="45" customWidth="1"/>
    <col min="4868" max="4868" width="7" style="45" customWidth="1"/>
    <col min="4869" max="4879" width="6.875" style="45" customWidth="1"/>
    <col min="4880" max="4880" width="2.25" style="45" customWidth="1"/>
    <col min="4881" max="5119" width="10.75" style="45"/>
    <col min="5120" max="5120" width="6.375" style="45" customWidth="1"/>
    <col min="5121" max="5121" width="12.5" style="45" customWidth="1"/>
    <col min="5122" max="5122" width="0" style="45" hidden="1" customWidth="1"/>
    <col min="5123" max="5123" width="6.125" style="45" customWidth="1"/>
    <col min="5124" max="5124" width="7" style="45" customWidth="1"/>
    <col min="5125" max="5135" width="6.875" style="45" customWidth="1"/>
    <col min="5136" max="5136" width="2.25" style="45" customWidth="1"/>
    <col min="5137" max="5375" width="10.75" style="45"/>
    <col min="5376" max="5376" width="6.375" style="45" customWidth="1"/>
    <col min="5377" max="5377" width="12.5" style="45" customWidth="1"/>
    <col min="5378" max="5378" width="0" style="45" hidden="1" customWidth="1"/>
    <col min="5379" max="5379" width="6.125" style="45" customWidth="1"/>
    <col min="5380" max="5380" width="7" style="45" customWidth="1"/>
    <col min="5381" max="5391" width="6.875" style="45" customWidth="1"/>
    <col min="5392" max="5392" width="2.25" style="45" customWidth="1"/>
    <col min="5393" max="5631" width="10.75" style="45"/>
    <col min="5632" max="5632" width="6.375" style="45" customWidth="1"/>
    <col min="5633" max="5633" width="12.5" style="45" customWidth="1"/>
    <col min="5634" max="5634" width="0" style="45" hidden="1" customWidth="1"/>
    <col min="5635" max="5635" width="6.125" style="45" customWidth="1"/>
    <col min="5636" max="5636" width="7" style="45" customWidth="1"/>
    <col min="5637" max="5647" width="6.875" style="45" customWidth="1"/>
    <col min="5648" max="5648" width="2.25" style="45" customWidth="1"/>
    <col min="5649" max="5887" width="10.75" style="45"/>
    <col min="5888" max="5888" width="6.375" style="45" customWidth="1"/>
    <col min="5889" max="5889" width="12.5" style="45" customWidth="1"/>
    <col min="5890" max="5890" width="0" style="45" hidden="1" customWidth="1"/>
    <col min="5891" max="5891" width="6.125" style="45" customWidth="1"/>
    <col min="5892" max="5892" width="7" style="45" customWidth="1"/>
    <col min="5893" max="5903" width="6.875" style="45" customWidth="1"/>
    <col min="5904" max="5904" width="2.25" style="45" customWidth="1"/>
    <col min="5905" max="6143" width="10.75" style="45"/>
    <col min="6144" max="6144" width="6.375" style="45" customWidth="1"/>
    <col min="6145" max="6145" width="12.5" style="45" customWidth="1"/>
    <col min="6146" max="6146" width="0" style="45" hidden="1" customWidth="1"/>
    <col min="6147" max="6147" width="6.125" style="45" customWidth="1"/>
    <col min="6148" max="6148" width="7" style="45" customWidth="1"/>
    <col min="6149" max="6159" width="6.875" style="45" customWidth="1"/>
    <col min="6160" max="6160" width="2.25" style="45" customWidth="1"/>
    <col min="6161" max="6399" width="10.75" style="45"/>
    <col min="6400" max="6400" width="6.375" style="45" customWidth="1"/>
    <col min="6401" max="6401" width="12.5" style="45" customWidth="1"/>
    <col min="6402" max="6402" width="0" style="45" hidden="1" customWidth="1"/>
    <col min="6403" max="6403" width="6.125" style="45" customWidth="1"/>
    <col min="6404" max="6404" width="7" style="45" customWidth="1"/>
    <col min="6405" max="6415" width="6.875" style="45" customWidth="1"/>
    <col min="6416" max="6416" width="2.25" style="45" customWidth="1"/>
    <col min="6417" max="6655" width="10.75" style="45"/>
    <col min="6656" max="6656" width="6.375" style="45" customWidth="1"/>
    <col min="6657" max="6657" width="12.5" style="45" customWidth="1"/>
    <col min="6658" max="6658" width="0" style="45" hidden="1" customWidth="1"/>
    <col min="6659" max="6659" width="6.125" style="45" customWidth="1"/>
    <col min="6660" max="6660" width="7" style="45" customWidth="1"/>
    <col min="6661" max="6671" width="6.875" style="45" customWidth="1"/>
    <col min="6672" max="6672" width="2.25" style="45" customWidth="1"/>
    <col min="6673" max="6911" width="10.75" style="45"/>
    <col min="6912" max="6912" width="6.375" style="45" customWidth="1"/>
    <col min="6913" max="6913" width="12.5" style="45" customWidth="1"/>
    <col min="6914" max="6914" width="0" style="45" hidden="1" customWidth="1"/>
    <col min="6915" max="6915" width="6.125" style="45" customWidth="1"/>
    <col min="6916" max="6916" width="7" style="45" customWidth="1"/>
    <col min="6917" max="6927" width="6.875" style="45" customWidth="1"/>
    <col min="6928" max="6928" width="2.25" style="45" customWidth="1"/>
    <col min="6929" max="7167" width="10.75" style="45"/>
    <col min="7168" max="7168" width="6.375" style="45" customWidth="1"/>
    <col min="7169" max="7169" width="12.5" style="45" customWidth="1"/>
    <col min="7170" max="7170" width="0" style="45" hidden="1" customWidth="1"/>
    <col min="7171" max="7171" width="6.125" style="45" customWidth="1"/>
    <col min="7172" max="7172" width="7" style="45" customWidth="1"/>
    <col min="7173" max="7183" width="6.875" style="45" customWidth="1"/>
    <col min="7184" max="7184" width="2.25" style="45" customWidth="1"/>
    <col min="7185" max="7423" width="10.75" style="45"/>
    <col min="7424" max="7424" width="6.375" style="45" customWidth="1"/>
    <col min="7425" max="7425" width="12.5" style="45" customWidth="1"/>
    <col min="7426" max="7426" width="0" style="45" hidden="1" customWidth="1"/>
    <col min="7427" max="7427" width="6.125" style="45" customWidth="1"/>
    <col min="7428" max="7428" width="7" style="45" customWidth="1"/>
    <col min="7429" max="7439" width="6.875" style="45" customWidth="1"/>
    <col min="7440" max="7440" width="2.25" style="45" customWidth="1"/>
    <col min="7441" max="7679" width="10.75" style="45"/>
    <col min="7680" max="7680" width="6.375" style="45" customWidth="1"/>
    <col min="7681" max="7681" width="12.5" style="45" customWidth="1"/>
    <col min="7682" max="7682" width="0" style="45" hidden="1" customWidth="1"/>
    <col min="7683" max="7683" width="6.125" style="45" customWidth="1"/>
    <col min="7684" max="7684" width="7" style="45" customWidth="1"/>
    <col min="7685" max="7695" width="6.875" style="45" customWidth="1"/>
    <col min="7696" max="7696" width="2.25" style="45" customWidth="1"/>
    <col min="7697" max="7935" width="10.75" style="45"/>
    <col min="7936" max="7936" width="6.375" style="45" customWidth="1"/>
    <col min="7937" max="7937" width="12.5" style="45" customWidth="1"/>
    <col min="7938" max="7938" width="0" style="45" hidden="1" customWidth="1"/>
    <col min="7939" max="7939" width="6.125" style="45" customWidth="1"/>
    <col min="7940" max="7940" width="7" style="45" customWidth="1"/>
    <col min="7941" max="7951" width="6.875" style="45" customWidth="1"/>
    <col min="7952" max="7952" width="2.25" style="45" customWidth="1"/>
    <col min="7953" max="8191" width="10.75" style="45"/>
    <col min="8192" max="8192" width="6.375" style="45" customWidth="1"/>
    <col min="8193" max="8193" width="12.5" style="45" customWidth="1"/>
    <col min="8194" max="8194" width="0" style="45" hidden="1" customWidth="1"/>
    <col min="8195" max="8195" width="6.125" style="45" customWidth="1"/>
    <col min="8196" max="8196" width="7" style="45" customWidth="1"/>
    <col min="8197" max="8207" width="6.875" style="45" customWidth="1"/>
    <col min="8208" max="8208" width="2.25" style="45" customWidth="1"/>
    <col min="8209" max="8447" width="10.75" style="45"/>
    <col min="8448" max="8448" width="6.375" style="45" customWidth="1"/>
    <col min="8449" max="8449" width="12.5" style="45" customWidth="1"/>
    <col min="8450" max="8450" width="0" style="45" hidden="1" customWidth="1"/>
    <col min="8451" max="8451" width="6.125" style="45" customWidth="1"/>
    <col min="8452" max="8452" width="7" style="45" customWidth="1"/>
    <col min="8453" max="8463" width="6.875" style="45" customWidth="1"/>
    <col min="8464" max="8464" width="2.25" style="45" customWidth="1"/>
    <col min="8465" max="8703" width="10.75" style="45"/>
    <col min="8704" max="8704" width="6.375" style="45" customWidth="1"/>
    <col min="8705" max="8705" width="12.5" style="45" customWidth="1"/>
    <col min="8706" max="8706" width="0" style="45" hidden="1" customWidth="1"/>
    <col min="8707" max="8707" width="6.125" style="45" customWidth="1"/>
    <col min="8708" max="8708" width="7" style="45" customWidth="1"/>
    <col min="8709" max="8719" width="6.875" style="45" customWidth="1"/>
    <col min="8720" max="8720" width="2.25" style="45" customWidth="1"/>
    <col min="8721" max="8959" width="10.75" style="45"/>
    <col min="8960" max="8960" width="6.375" style="45" customWidth="1"/>
    <col min="8961" max="8961" width="12.5" style="45" customWidth="1"/>
    <col min="8962" max="8962" width="0" style="45" hidden="1" customWidth="1"/>
    <col min="8963" max="8963" width="6.125" style="45" customWidth="1"/>
    <col min="8964" max="8964" width="7" style="45" customWidth="1"/>
    <col min="8965" max="8975" width="6.875" style="45" customWidth="1"/>
    <col min="8976" max="8976" width="2.25" style="45" customWidth="1"/>
    <col min="8977" max="9215" width="10.75" style="45"/>
    <col min="9216" max="9216" width="6.375" style="45" customWidth="1"/>
    <col min="9217" max="9217" width="12.5" style="45" customWidth="1"/>
    <col min="9218" max="9218" width="0" style="45" hidden="1" customWidth="1"/>
    <col min="9219" max="9219" width="6.125" style="45" customWidth="1"/>
    <col min="9220" max="9220" width="7" style="45" customWidth="1"/>
    <col min="9221" max="9231" width="6.875" style="45" customWidth="1"/>
    <col min="9232" max="9232" width="2.25" style="45" customWidth="1"/>
    <col min="9233" max="9471" width="10.75" style="45"/>
    <col min="9472" max="9472" width="6.375" style="45" customWidth="1"/>
    <col min="9473" max="9473" width="12.5" style="45" customWidth="1"/>
    <col min="9474" max="9474" width="0" style="45" hidden="1" customWidth="1"/>
    <col min="9475" max="9475" width="6.125" style="45" customWidth="1"/>
    <col min="9476" max="9476" width="7" style="45" customWidth="1"/>
    <col min="9477" max="9487" width="6.875" style="45" customWidth="1"/>
    <col min="9488" max="9488" width="2.25" style="45" customWidth="1"/>
    <col min="9489" max="9727" width="10.75" style="45"/>
    <col min="9728" max="9728" width="6.375" style="45" customWidth="1"/>
    <col min="9729" max="9729" width="12.5" style="45" customWidth="1"/>
    <col min="9730" max="9730" width="0" style="45" hidden="1" customWidth="1"/>
    <col min="9731" max="9731" width="6.125" style="45" customWidth="1"/>
    <col min="9732" max="9732" width="7" style="45" customWidth="1"/>
    <col min="9733" max="9743" width="6.875" style="45" customWidth="1"/>
    <col min="9744" max="9744" width="2.25" style="45" customWidth="1"/>
    <col min="9745" max="9983" width="10.75" style="45"/>
    <col min="9984" max="9984" width="6.375" style="45" customWidth="1"/>
    <col min="9985" max="9985" width="12.5" style="45" customWidth="1"/>
    <col min="9986" max="9986" width="0" style="45" hidden="1" customWidth="1"/>
    <col min="9987" max="9987" width="6.125" style="45" customWidth="1"/>
    <col min="9988" max="9988" width="7" style="45" customWidth="1"/>
    <col min="9989" max="9999" width="6.875" style="45" customWidth="1"/>
    <col min="10000" max="10000" width="2.25" style="45" customWidth="1"/>
    <col min="10001" max="10239" width="10.75" style="45"/>
    <col min="10240" max="10240" width="6.375" style="45" customWidth="1"/>
    <col min="10241" max="10241" width="12.5" style="45" customWidth="1"/>
    <col min="10242" max="10242" width="0" style="45" hidden="1" customWidth="1"/>
    <col min="10243" max="10243" width="6.125" style="45" customWidth="1"/>
    <col min="10244" max="10244" width="7" style="45" customWidth="1"/>
    <col min="10245" max="10255" width="6.875" style="45" customWidth="1"/>
    <col min="10256" max="10256" width="2.25" style="45" customWidth="1"/>
    <col min="10257" max="10495" width="10.75" style="45"/>
    <col min="10496" max="10496" width="6.375" style="45" customWidth="1"/>
    <col min="10497" max="10497" width="12.5" style="45" customWidth="1"/>
    <col min="10498" max="10498" width="0" style="45" hidden="1" customWidth="1"/>
    <col min="10499" max="10499" width="6.125" style="45" customWidth="1"/>
    <col min="10500" max="10500" width="7" style="45" customWidth="1"/>
    <col min="10501" max="10511" width="6.875" style="45" customWidth="1"/>
    <col min="10512" max="10512" width="2.25" style="45" customWidth="1"/>
    <col min="10513" max="10751" width="10.75" style="45"/>
    <col min="10752" max="10752" width="6.375" style="45" customWidth="1"/>
    <col min="10753" max="10753" width="12.5" style="45" customWidth="1"/>
    <col min="10754" max="10754" width="0" style="45" hidden="1" customWidth="1"/>
    <col min="10755" max="10755" width="6.125" style="45" customWidth="1"/>
    <col min="10756" max="10756" width="7" style="45" customWidth="1"/>
    <col min="10757" max="10767" width="6.875" style="45" customWidth="1"/>
    <col min="10768" max="10768" width="2.25" style="45" customWidth="1"/>
    <col min="10769" max="11007" width="10.75" style="45"/>
    <col min="11008" max="11008" width="6.375" style="45" customWidth="1"/>
    <col min="11009" max="11009" width="12.5" style="45" customWidth="1"/>
    <col min="11010" max="11010" width="0" style="45" hidden="1" customWidth="1"/>
    <col min="11011" max="11011" width="6.125" style="45" customWidth="1"/>
    <col min="11012" max="11012" width="7" style="45" customWidth="1"/>
    <col min="11013" max="11023" width="6.875" style="45" customWidth="1"/>
    <col min="11024" max="11024" width="2.25" style="45" customWidth="1"/>
    <col min="11025" max="11263" width="10.75" style="45"/>
    <col min="11264" max="11264" width="6.375" style="45" customWidth="1"/>
    <col min="11265" max="11265" width="12.5" style="45" customWidth="1"/>
    <col min="11266" max="11266" width="0" style="45" hidden="1" customWidth="1"/>
    <col min="11267" max="11267" width="6.125" style="45" customWidth="1"/>
    <col min="11268" max="11268" width="7" style="45" customWidth="1"/>
    <col min="11269" max="11279" width="6.875" style="45" customWidth="1"/>
    <col min="11280" max="11280" width="2.25" style="45" customWidth="1"/>
    <col min="11281" max="11519" width="10.75" style="45"/>
    <col min="11520" max="11520" width="6.375" style="45" customWidth="1"/>
    <col min="11521" max="11521" width="12.5" style="45" customWidth="1"/>
    <col min="11522" max="11522" width="0" style="45" hidden="1" customWidth="1"/>
    <col min="11523" max="11523" width="6.125" style="45" customWidth="1"/>
    <col min="11524" max="11524" width="7" style="45" customWidth="1"/>
    <col min="11525" max="11535" width="6.875" style="45" customWidth="1"/>
    <col min="11536" max="11536" width="2.25" style="45" customWidth="1"/>
    <col min="11537" max="11775" width="10.75" style="45"/>
    <col min="11776" max="11776" width="6.375" style="45" customWidth="1"/>
    <col min="11777" max="11777" width="12.5" style="45" customWidth="1"/>
    <col min="11778" max="11778" width="0" style="45" hidden="1" customWidth="1"/>
    <col min="11779" max="11779" width="6.125" style="45" customWidth="1"/>
    <col min="11780" max="11780" width="7" style="45" customWidth="1"/>
    <col min="11781" max="11791" width="6.875" style="45" customWidth="1"/>
    <col min="11792" max="11792" width="2.25" style="45" customWidth="1"/>
    <col min="11793" max="12031" width="10.75" style="45"/>
    <col min="12032" max="12032" width="6.375" style="45" customWidth="1"/>
    <col min="12033" max="12033" width="12.5" style="45" customWidth="1"/>
    <col min="12034" max="12034" width="0" style="45" hidden="1" customWidth="1"/>
    <col min="12035" max="12035" width="6.125" style="45" customWidth="1"/>
    <col min="12036" max="12036" width="7" style="45" customWidth="1"/>
    <col min="12037" max="12047" width="6.875" style="45" customWidth="1"/>
    <col min="12048" max="12048" width="2.25" style="45" customWidth="1"/>
    <col min="12049" max="12287" width="10.75" style="45"/>
    <col min="12288" max="12288" width="6.375" style="45" customWidth="1"/>
    <col min="12289" max="12289" width="12.5" style="45" customWidth="1"/>
    <col min="12290" max="12290" width="0" style="45" hidden="1" customWidth="1"/>
    <col min="12291" max="12291" width="6.125" style="45" customWidth="1"/>
    <col min="12292" max="12292" width="7" style="45" customWidth="1"/>
    <col min="12293" max="12303" width="6.875" style="45" customWidth="1"/>
    <col min="12304" max="12304" width="2.25" style="45" customWidth="1"/>
    <col min="12305" max="12543" width="10.75" style="45"/>
    <col min="12544" max="12544" width="6.375" style="45" customWidth="1"/>
    <col min="12545" max="12545" width="12.5" style="45" customWidth="1"/>
    <col min="12546" max="12546" width="0" style="45" hidden="1" customWidth="1"/>
    <col min="12547" max="12547" width="6.125" style="45" customWidth="1"/>
    <col min="12548" max="12548" width="7" style="45" customWidth="1"/>
    <col min="12549" max="12559" width="6.875" style="45" customWidth="1"/>
    <col min="12560" max="12560" width="2.25" style="45" customWidth="1"/>
    <col min="12561" max="12799" width="10.75" style="45"/>
    <col min="12800" max="12800" width="6.375" style="45" customWidth="1"/>
    <col min="12801" max="12801" width="12.5" style="45" customWidth="1"/>
    <col min="12802" max="12802" width="0" style="45" hidden="1" customWidth="1"/>
    <col min="12803" max="12803" width="6.125" style="45" customWidth="1"/>
    <col min="12804" max="12804" width="7" style="45" customWidth="1"/>
    <col min="12805" max="12815" width="6.875" style="45" customWidth="1"/>
    <col min="12816" max="12816" width="2.25" style="45" customWidth="1"/>
    <col min="12817" max="13055" width="10.75" style="45"/>
    <col min="13056" max="13056" width="6.375" style="45" customWidth="1"/>
    <col min="13057" max="13057" width="12.5" style="45" customWidth="1"/>
    <col min="13058" max="13058" width="0" style="45" hidden="1" customWidth="1"/>
    <col min="13059" max="13059" width="6.125" style="45" customWidth="1"/>
    <col min="13060" max="13060" width="7" style="45" customWidth="1"/>
    <col min="13061" max="13071" width="6.875" style="45" customWidth="1"/>
    <col min="13072" max="13072" width="2.25" style="45" customWidth="1"/>
    <col min="13073" max="13311" width="10.75" style="45"/>
    <col min="13312" max="13312" width="6.375" style="45" customWidth="1"/>
    <col min="13313" max="13313" width="12.5" style="45" customWidth="1"/>
    <col min="13314" max="13314" width="0" style="45" hidden="1" customWidth="1"/>
    <col min="13315" max="13315" width="6.125" style="45" customWidth="1"/>
    <col min="13316" max="13316" width="7" style="45" customWidth="1"/>
    <col min="13317" max="13327" width="6.875" style="45" customWidth="1"/>
    <col min="13328" max="13328" width="2.25" style="45" customWidth="1"/>
    <col min="13329" max="13567" width="10.75" style="45"/>
    <col min="13568" max="13568" width="6.375" style="45" customWidth="1"/>
    <col min="13569" max="13569" width="12.5" style="45" customWidth="1"/>
    <col min="13570" max="13570" width="0" style="45" hidden="1" customWidth="1"/>
    <col min="13571" max="13571" width="6.125" style="45" customWidth="1"/>
    <col min="13572" max="13572" width="7" style="45" customWidth="1"/>
    <col min="13573" max="13583" width="6.875" style="45" customWidth="1"/>
    <col min="13584" max="13584" width="2.25" style="45" customWidth="1"/>
    <col min="13585" max="13823" width="10.75" style="45"/>
    <col min="13824" max="13824" width="6.375" style="45" customWidth="1"/>
    <col min="13825" max="13825" width="12.5" style="45" customWidth="1"/>
    <col min="13826" max="13826" width="0" style="45" hidden="1" customWidth="1"/>
    <col min="13827" max="13827" width="6.125" style="45" customWidth="1"/>
    <col min="13828" max="13828" width="7" style="45" customWidth="1"/>
    <col min="13829" max="13839" width="6.875" style="45" customWidth="1"/>
    <col min="13840" max="13840" width="2.25" style="45" customWidth="1"/>
    <col min="13841" max="14079" width="10.75" style="45"/>
    <col min="14080" max="14080" width="6.375" style="45" customWidth="1"/>
    <col min="14081" max="14081" width="12.5" style="45" customWidth="1"/>
    <col min="14082" max="14082" width="0" style="45" hidden="1" customWidth="1"/>
    <col min="14083" max="14083" width="6.125" style="45" customWidth="1"/>
    <col min="14084" max="14084" width="7" style="45" customWidth="1"/>
    <col min="14085" max="14095" width="6.875" style="45" customWidth="1"/>
    <col min="14096" max="14096" width="2.25" style="45" customWidth="1"/>
    <col min="14097" max="14335" width="10.75" style="45"/>
    <col min="14336" max="14336" width="6.375" style="45" customWidth="1"/>
    <col min="14337" max="14337" width="12.5" style="45" customWidth="1"/>
    <col min="14338" max="14338" width="0" style="45" hidden="1" customWidth="1"/>
    <col min="14339" max="14339" width="6.125" style="45" customWidth="1"/>
    <col min="14340" max="14340" width="7" style="45" customWidth="1"/>
    <col min="14341" max="14351" width="6.875" style="45" customWidth="1"/>
    <col min="14352" max="14352" width="2.25" style="45" customWidth="1"/>
    <col min="14353" max="14591" width="10.75" style="45"/>
    <col min="14592" max="14592" width="6.375" style="45" customWidth="1"/>
    <col min="14593" max="14593" width="12.5" style="45" customWidth="1"/>
    <col min="14594" max="14594" width="0" style="45" hidden="1" customWidth="1"/>
    <col min="14595" max="14595" width="6.125" style="45" customWidth="1"/>
    <col min="14596" max="14596" width="7" style="45" customWidth="1"/>
    <col min="14597" max="14607" width="6.875" style="45" customWidth="1"/>
    <col min="14608" max="14608" width="2.25" style="45" customWidth="1"/>
    <col min="14609" max="14847" width="10.75" style="45"/>
    <col min="14848" max="14848" width="6.375" style="45" customWidth="1"/>
    <col min="14849" max="14849" width="12.5" style="45" customWidth="1"/>
    <col min="14850" max="14850" width="0" style="45" hidden="1" customWidth="1"/>
    <col min="14851" max="14851" width="6.125" style="45" customWidth="1"/>
    <col min="14852" max="14852" width="7" style="45" customWidth="1"/>
    <col min="14853" max="14863" width="6.875" style="45" customWidth="1"/>
    <col min="14864" max="14864" width="2.25" style="45" customWidth="1"/>
    <col min="14865" max="15103" width="10.75" style="45"/>
    <col min="15104" max="15104" width="6.375" style="45" customWidth="1"/>
    <col min="15105" max="15105" width="12.5" style="45" customWidth="1"/>
    <col min="15106" max="15106" width="0" style="45" hidden="1" customWidth="1"/>
    <col min="15107" max="15107" width="6.125" style="45" customWidth="1"/>
    <col min="15108" max="15108" width="7" style="45" customWidth="1"/>
    <col min="15109" max="15119" width="6.875" style="45" customWidth="1"/>
    <col min="15120" max="15120" width="2.25" style="45" customWidth="1"/>
    <col min="15121" max="15359" width="10.75" style="45"/>
    <col min="15360" max="15360" width="6.375" style="45" customWidth="1"/>
    <col min="15361" max="15361" width="12.5" style="45" customWidth="1"/>
    <col min="15362" max="15362" width="0" style="45" hidden="1" customWidth="1"/>
    <col min="15363" max="15363" width="6.125" style="45" customWidth="1"/>
    <col min="15364" max="15364" width="7" style="45" customWidth="1"/>
    <col min="15365" max="15375" width="6.875" style="45" customWidth="1"/>
    <col min="15376" max="15376" width="2.25" style="45" customWidth="1"/>
    <col min="15377" max="15615" width="10.75" style="45"/>
    <col min="15616" max="15616" width="6.375" style="45" customWidth="1"/>
    <col min="15617" max="15617" width="12.5" style="45" customWidth="1"/>
    <col min="15618" max="15618" width="0" style="45" hidden="1" customWidth="1"/>
    <col min="15619" max="15619" width="6.125" style="45" customWidth="1"/>
    <col min="15620" max="15620" width="7" style="45" customWidth="1"/>
    <col min="15621" max="15631" width="6.875" style="45" customWidth="1"/>
    <col min="15632" max="15632" width="2.25" style="45" customWidth="1"/>
    <col min="15633" max="15871" width="10.75" style="45"/>
    <col min="15872" max="15872" width="6.375" style="45" customWidth="1"/>
    <col min="15873" max="15873" width="12.5" style="45" customWidth="1"/>
    <col min="15874" max="15874" width="0" style="45" hidden="1" customWidth="1"/>
    <col min="15875" max="15875" width="6.125" style="45" customWidth="1"/>
    <col min="15876" max="15876" width="7" style="45" customWidth="1"/>
    <col min="15877" max="15887" width="6.875" style="45" customWidth="1"/>
    <col min="15888" max="15888" width="2.25" style="45" customWidth="1"/>
    <col min="15889" max="16127" width="10.75" style="45"/>
    <col min="16128" max="16128" width="6.375" style="45" customWidth="1"/>
    <col min="16129" max="16129" width="12.5" style="45" customWidth="1"/>
    <col min="16130" max="16130" width="0" style="45" hidden="1" customWidth="1"/>
    <col min="16131" max="16131" width="6.125" style="45" customWidth="1"/>
    <col min="16132" max="16132" width="7" style="45" customWidth="1"/>
    <col min="16133" max="16143" width="6.875" style="45" customWidth="1"/>
    <col min="16144" max="16144" width="2.25" style="45" customWidth="1"/>
    <col min="16145" max="16384" width="10.75" style="45"/>
  </cols>
  <sheetData>
    <row r="1" spans="1:16" ht="15" customHeight="1" x14ac:dyDescent="0.15">
      <c r="B1" s="112"/>
      <c r="P1" s="112"/>
    </row>
    <row r="2" spans="1:16" ht="15" customHeight="1" x14ac:dyDescent="0.15">
      <c r="B2" s="151" t="s">
        <v>62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12"/>
    </row>
    <row r="3" spans="1:16" ht="7.5" customHeight="1" x14ac:dyDescent="0.15">
      <c r="B3" s="112"/>
      <c r="P3" s="112"/>
    </row>
    <row r="4" spans="1:16" ht="15" thickBot="1" x14ac:dyDescent="0.2">
      <c r="A4" s="86"/>
      <c r="B4" s="87"/>
      <c r="C4" s="88"/>
      <c r="D4" s="88"/>
      <c r="E4" s="88"/>
      <c r="F4" s="88"/>
      <c r="G4" s="88"/>
      <c r="H4" s="88"/>
      <c r="I4" s="88"/>
      <c r="J4" s="88" t="s">
        <v>41</v>
      </c>
      <c r="K4" s="153" t="s">
        <v>1</v>
      </c>
      <c r="L4" s="153"/>
      <c r="M4" s="153"/>
      <c r="N4" s="153"/>
      <c r="O4" s="154"/>
      <c r="P4" s="112"/>
    </row>
    <row r="5" spans="1:16" ht="15" thickTop="1" x14ac:dyDescent="0.15">
      <c r="A5" s="89"/>
      <c r="B5" s="90" t="s">
        <v>0</v>
      </c>
      <c r="C5" s="91" t="s">
        <v>41</v>
      </c>
      <c r="D5" s="155" t="s">
        <v>46</v>
      </c>
      <c r="E5" s="155"/>
      <c r="F5" s="155"/>
      <c r="G5" s="155"/>
      <c r="H5" s="155"/>
      <c r="I5" s="156"/>
      <c r="J5" s="155" t="s">
        <v>47</v>
      </c>
      <c r="K5" s="155"/>
      <c r="L5" s="155"/>
      <c r="M5" s="155"/>
      <c r="N5" s="155"/>
      <c r="O5" s="155"/>
      <c r="P5" s="113"/>
    </row>
    <row r="6" spans="1:16" ht="16.5" customHeight="1" x14ac:dyDescent="0.15">
      <c r="A6" s="89"/>
      <c r="B6" s="92" t="s">
        <v>48</v>
      </c>
      <c r="C6" s="93" t="s">
        <v>11</v>
      </c>
      <c r="D6" s="157" t="s">
        <v>49</v>
      </c>
      <c r="E6" s="158"/>
      <c r="F6" s="158"/>
      <c r="G6" s="158"/>
      <c r="H6" s="159"/>
      <c r="I6" s="94" t="s">
        <v>42</v>
      </c>
      <c r="J6" s="157" t="s">
        <v>49</v>
      </c>
      <c r="K6" s="158"/>
      <c r="L6" s="158"/>
      <c r="M6" s="158"/>
      <c r="N6" s="159"/>
      <c r="O6" s="95" t="s">
        <v>42</v>
      </c>
      <c r="P6" s="113"/>
    </row>
    <row r="7" spans="1:16" x14ac:dyDescent="0.15">
      <c r="A7" s="89"/>
      <c r="B7" s="96"/>
      <c r="C7" s="97"/>
      <c r="D7" s="98" t="s">
        <v>71</v>
      </c>
      <c r="E7" s="99" t="s">
        <v>72</v>
      </c>
      <c r="F7" s="98" t="s">
        <v>73</v>
      </c>
      <c r="G7" s="99" t="s">
        <v>67</v>
      </c>
      <c r="H7" s="98" t="s">
        <v>68</v>
      </c>
      <c r="I7" s="98" t="s">
        <v>68</v>
      </c>
      <c r="J7" s="98" t="s">
        <v>71</v>
      </c>
      <c r="K7" s="99" t="s">
        <v>72</v>
      </c>
      <c r="L7" s="99" t="s">
        <v>73</v>
      </c>
      <c r="M7" s="99" t="s">
        <v>67</v>
      </c>
      <c r="N7" s="98" t="s">
        <v>68</v>
      </c>
      <c r="O7" s="99" t="s">
        <v>68</v>
      </c>
      <c r="P7" s="113"/>
    </row>
    <row r="8" spans="1:16" ht="15" x14ac:dyDescent="0.15">
      <c r="A8" s="89"/>
      <c r="B8" s="147" t="s">
        <v>50</v>
      </c>
      <c r="C8" s="93" t="s">
        <v>63</v>
      </c>
      <c r="D8" s="100">
        <v>4.24</v>
      </c>
      <c r="E8" s="100">
        <v>4.0400000000000063</v>
      </c>
      <c r="F8" s="100">
        <v>3.9500000000000028</v>
      </c>
      <c r="G8" s="100">
        <v>3.9899999999999949</v>
      </c>
      <c r="H8" s="114">
        <v>4</v>
      </c>
      <c r="I8" s="115">
        <v>3.43</v>
      </c>
      <c r="J8" s="101">
        <v>3.45</v>
      </c>
      <c r="K8" s="101">
        <v>3.3999999999999915</v>
      </c>
      <c r="L8" s="101">
        <v>3.3300000000000125</v>
      </c>
      <c r="M8" s="101">
        <v>3.5100000000000051</v>
      </c>
      <c r="N8" s="101">
        <v>3.480000000000004</v>
      </c>
      <c r="O8" s="116">
        <v>2.81</v>
      </c>
      <c r="P8" s="113"/>
    </row>
    <row r="9" spans="1:16" ht="15" x14ac:dyDescent="0.15">
      <c r="A9" s="89"/>
      <c r="B9" s="148"/>
      <c r="C9" s="93" t="s">
        <v>38</v>
      </c>
      <c r="D9" s="101">
        <v>3.43</v>
      </c>
      <c r="E9" s="101">
        <v>3.2800000000000011</v>
      </c>
      <c r="F9" s="101">
        <v>3.2699999999999996</v>
      </c>
      <c r="G9" s="101">
        <v>3.3200000000000003</v>
      </c>
      <c r="H9" s="117">
        <v>3.34</v>
      </c>
      <c r="I9" s="118">
        <v>2.83</v>
      </c>
      <c r="J9" s="101">
        <v>2.38</v>
      </c>
      <c r="K9" s="101">
        <v>2.41</v>
      </c>
      <c r="L9" s="101">
        <v>2.3999999999999986</v>
      </c>
      <c r="M9" s="101">
        <v>2.5500000000000007</v>
      </c>
      <c r="N9" s="101">
        <v>2.490000000000002</v>
      </c>
      <c r="O9" s="106">
        <v>1.97</v>
      </c>
      <c r="P9" s="113"/>
    </row>
    <row r="10" spans="1:16" ht="15" x14ac:dyDescent="0.15">
      <c r="A10" s="89"/>
      <c r="B10" s="149"/>
      <c r="C10" s="93" t="s">
        <v>51</v>
      </c>
      <c r="D10" s="102">
        <v>1.78</v>
      </c>
      <c r="E10" s="102">
        <v>1.6900000000000013</v>
      </c>
      <c r="F10" s="101">
        <v>1.6900000000000013</v>
      </c>
      <c r="G10" s="102">
        <v>1.7300000000000004</v>
      </c>
      <c r="H10" s="117">
        <v>1.75</v>
      </c>
      <c r="I10" s="118">
        <v>1.44</v>
      </c>
      <c r="J10" s="103">
        <v>1.33</v>
      </c>
      <c r="K10" s="101">
        <v>1.3100000000000005</v>
      </c>
      <c r="L10" s="101">
        <v>1.3200000000000003</v>
      </c>
      <c r="M10" s="101">
        <v>1.4700000000000006</v>
      </c>
      <c r="N10" s="101">
        <v>1.370000000000001</v>
      </c>
      <c r="O10" s="106">
        <v>1.03</v>
      </c>
      <c r="P10" s="113"/>
    </row>
    <row r="11" spans="1:16" ht="15" x14ac:dyDescent="0.15">
      <c r="A11" s="89"/>
      <c r="B11" s="150" t="s">
        <v>43</v>
      </c>
      <c r="C11" s="104" t="s">
        <v>63</v>
      </c>
      <c r="D11" s="100">
        <v>1.45</v>
      </c>
      <c r="E11" s="100">
        <v>1.4200000000000017</v>
      </c>
      <c r="F11" s="100">
        <v>1.3599999999999994</v>
      </c>
      <c r="G11" s="100">
        <v>1.3499999999999943</v>
      </c>
      <c r="H11" s="114">
        <v>1.4199999999999875</v>
      </c>
      <c r="I11" s="115">
        <v>1.42</v>
      </c>
      <c r="J11" s="101">
        <v>1.61</v>
      </c>
      <c r="K11" s="105">
        <v>1.539999999999992</v>
      </c>
      <c r="L11" s="105">
        <v>1.5</v>
      </c>
      <c r="M11" s="105">
        <v>1.5100000000000051</v>
      </c>
      <c r="N11" s="105">
        <v>1.4200000000000017</v>
      </c>
      <c r="O11" s="116">
        <v>1.23</v>
      </c>
      <c r="P11" s="113"/>
    </row>
    <row r="12" spans="1:16" ht="15" x14ac:dyDescent="0.15">
      <c r="A12" s="89"/>
      <c r="B12" s="148"/>
      <c r="C12" s="93" t="s">
        <v>38</v>
      </c>
      <c r="D12" s="101">
        <v>1.1399999999999999</v>
      </c>
      <c r="E12" s="101">
        <v>1.1000000000000014</v>
      </c>
      <c r="F12" s="101">
        <v>1.0700000000000003</v>
      </c>
      <c r="G12" s="101">
        <v>1.0800000000000018</v>
      </c>
      <c r="H12" s="117">
        <v>1.0999999999999979</v>
      </c>
      <c r="I12" s="118">
        <v>1.1000000000000001</v>
      </c>
      <c r="J12" s="101">
        <v>1.54</v>
      </c>
      <c r="K12" s="101">
        <v>1.4699999999999989</v>
      </c>
      <c r="L12" s="101">
        <v>1.4100000000000001</v>
      </c>
      <c r="M12" s="101">
        <v>1.4699999999999989</v>
      </c>
      <c r="N12" s="101">
        <v>1.4000000000000021</v>
      </c>
      <c r="O12" s="106">
        <v>1.1599999999999999</v>
      </c>
      <c r="P12" s="113"/>
    </row>
    <row r="13" spans="1:16" ht="15" x14ac:dyDescent="0.15">
      <c r="A13" s="89"/>
      <c r="B13" s="149"/>
      <c r="C13" s="93" t="s">
        <v>51</v>
      </c>
      <c r="D13" s="102">
        <v>0.92</v>
      </c>
      <c r="E13" s="102">
        <v>0.86000000000000121</v>
      </c>
      <c r="F13" s="101">
        <v>0.85000000000000142</v>
      </c>
      <c r="G13" s="102">
        <v>0.84999999999999964</v>
      </c>
      <c r="H13" s="117">
        <v>0.87000000000000099</v>
      </c>
      <c r="I13" s="118">
        <v>0.82</v>
      </c>
      <c r="J13" s="103">
        <v>1.44</v>
      </c>
      <c r="K13" s="101">
        <v>1.3499999999999996</v>
      </c>
      <c r="L13" s="101">
        <v>1.3000000000000007</v>
      </c>
      <c r="M13" s="101">
        <v>1.3599999999999994</v>
      </c>
      <c r="N13" s="101">
        <v>1.3000000000000007</v>
      </c>
      <c r="O13" s="106">
        <v>1.02</v>
      </c>
      <c r="P13" s="113"/>
    </row>
    <row r="14" spans="1:16" ht="15" x14ac:dyDescent="0.15">
      <c r="A14" s="89"/>
      <c r="B14" s="150" t="s">
        <v>44</v>
      </c>
      <c r="C14" s="104" t="s">
        <v>63</v>
      </c>
      <c r="D14" s="100">
        <v>0.74</v>
      </c>
      <c r="E14" s="100">
        <v>0.73999999999999488</v>
      </c>
      <c r="F14" s="100">
        <v>0.73000000000000398</v>
      </c>
      <c r="G14" s="100">
        <v>0.68999999999999773</v>
      </c>
      <c r="H14" s="114">
        <v>0.69999999999998863</v>
      </c>
      <c r="I14" s="115">
        <v>0.69</v>
      </c>
      <c r="J14" s="101">
        <v>0.76</v>
      </c>
      <c r="K14" s="105">
        <v>0.70000000000000284</v>
      </c>
      <c r="L14" s="105">
        <v>0.70000000000000284</v>
      </c>
      <c r="M14" s="105">
        <v>0.75</v>
      </c>
      <c r="N14" s="105">
        <v>0.70000000000000284</v>
      </c>
      <c r="O14" s="116">
        <v>0.62</v>
      </c>
      <c r="P14" s="113"/>
    </row>
    <row r="15" spans="1:16" ht="15" x14ac:dyDescent="0.15">
      <c r="A15" s="89"/>
      <c r="B15" s="148"/>
      <c r="C15" s="93" t="s">
        <v>38</v>
      </c>
      <c r="D15" s="101">
        <v>0.59</v>
      </c>
      <c r="E15" s="101">
        <v>0.56000000000000227</v>
      </c>
      <c r="F15" s="101">
        <v>0.53999999999999915</v>
      </c>
      <c r="G15" s="101">
        <v>0.51999999999999957</v>
      </c>
      <c r="H15" s="117">
        <v>0.52999999999999758</v>
      </c>
      <c r="I15" s="118">
        <v>0.53</v>
      </c>
      <c r="J15" s="101">
        <v>0.68</v>
      </c>
      <c r="K15" s="101">
        <v>0.59999999999999787</v>
      </c>
      <c r="L15" s="101">
        <v>0.62000000000000099</v>
      </c>
      <c r="M15" s="101">
        <v>0.66000000000000014</v>
      </c>
      <c r="N15" s="101">
        <v>0.60000000000000142</v>
      </c>
      <c r="O15" s="106">
        <v>0.54</v>
      </c>
      <c r="P15" s="113"/>
    </row>
    <row r="16" spans="1:16" ht="15" x14ac:dyDescent="0.15">
      <c r="A16" s="89"/>
      <c r="B16" s="149"/>
      <c r="C16" s="93" t="s">
        <v>51</v>
      </c>
      <c r="D16" s="102">
        <v>0.43</v>
      </c>
      <c r="E16" s="102">
        <v>0.41000000000000014</v>
      </c>
      <c r="F16" s="101">
        <v>0.40000000000000036</v>
      </c>
      <c r="G16" s="102">
        <v>0.37999999999999901</v>
      </c>
      <c r="H16" s="117">
        <v>0.39000000000000057</v>
      </c>
      <c r="I16" s="118">
        <v>0.37</v>
      </c>
      <c r="J16" s="103">
        <v>0.59</v>
      </c>
      <c r="K16" s="101">
        <v>0.53000000000000114</v>
      </c>
      <c r="L16" s="101">
        <v>0.53000000000000114</v>
      </c>
      <c r="M16" s="101">
        <v>0.53999999999999915</v>
      </c>
      <c r="N16" s="101">
        <v>0.50999999999999979</v>
      </c>
      <c r="O16" s="106">
        <v>0.44</v>
      </c>
      <c r="P16" s="113"/>
    </row>
    <row r="17" spans="1:16" ht="15" x14ac:dyDescent="0.15">
      <c r="A17" s="89"/>
      <c r="B17" s="150" t="s">
        <v>45</v>
      </c>
      <c r="C17" s="104" t="s">
        <v>63</v>
      </c>
      <c r="D17" s="100">
        <v>0.61</v>
      </c>
      <c r="E17" s="100">
        <v>0.56999999999999318</v>
      </c>
      <c r="F17" s="100">
        <v>0.57000000000000739</v>
      </c>
      <c r="G17" s="100">
        <v>0.50999999999999091</v>
      </c>
      <c r="H17" s="114">
        <v>0.44999999999998863</v>
      </c>
      <c r="I17" s="115">
        <v>0.43</v>
      </c>
      <c r="J17" s="101">
        <v>0.51</v>
      </c>
      <c r="K17" s="105">
        <v>0.48000000000000398</v>
      </c>
      <c r="L17" s="105">
        <v>0.5</v>
      </c>
      <c r="M17" s="105">
        <v>0.39000000000000057</v>
      </c>
      <c r="N17" s="105">
        <v>0.34000000000000341</v>
      </c>
      <c r="O17" s="116">
        <v>0.28999999999999998</v>
      </c>
      <c r="P17" s="113"/>
    </row>
    <row r="18" spans="1:16" ht="15" x14ac:dyDescent="0.15">
      <c r="A18" s="89"/>
      <c r="B18" s="148"/>
      <c r="C18" s="93" t="s">
        <v>38</v>
      </c>
      <c r="D18" s="101">
        <v>0.63</v>
      </c>
      <c r="E18" s="101">
        <v>0.57000000000000028</v>
      </c>
      <c r="F18" s="101">
        <v>0.57999999999999829</v>
      </c>
      <c r="G18" s="101">
        <v>0.51000000000000156</v>
      </c>
      <c r="H18" s="117">
        <v>0.46000000000000085</v>
      </c>
      <c r="I18" s="118">
        <v>0.43</v>
      </c>
      <c r="J18" s="101">
        <v>0.52</v>
      </c>
      <c r="K18" s="101">
        <v>0.48999999999999844</v>
      </c>
      <c r="L18" s="101">
        <v>0.5</v>
      </c>
      <c r="M18" s="101">
        <v>0.39999999999999858</v>
      </c>
      <c r="N18" s="101">
        <v>0.33000000000000185</v>
      </c>
      <c r="O18" s="106">
        <v>0.28999999999999998</v>
      </c>
      <c r="P18" s="113"/>
    </row>
    <row r="19" spans="1:16" ht="15" x14ac:dyDescent="0.15">
      <c r="A19" s="89"/>
      <c r="B19" s="149"/>
      <c r="C19" s="107" t="s">
        <v>51</v>
      </c>
      <c r="D19" s="102">
        <v>0.64</v>
      </c>
      <c r="E19" s="102">
        <v>0.5600000000000005</v>
      </c>
      <c r="F19" s="102">
        <v>0.58000000000000007</v>
      </c>
      <c r="G19" s="102">
        <v>0.48000000000000043</v>
      </c>
      <c r="H19" s="119">
        <v>0.45000000000000107</v>
      </c>
      <c r="I19" s="120">
        <v>0.4</v>
      </c>
      <c r="J19" s="108">
        <v>0.51</v>
      </c>
      <c r="K19" s="103">
        <v>0.48000000000000043</v>
      </c>
      <c r="L19" s="103">
        <v>0.49000000000000021</v>
      </c>
      <c r="M19" s="103">
        <v>0.40000000000000036</v>
      </c>
      <c r="N19" s="103">
        <v>0.33999999999999986</v>
      </c>
      <c r="O19" s="109">
        <v>0.27</v>
      </c>
      <c r="P19" s="113"/>
    </row>
    <row r="20" spans="1:16" ht="7.5" customHeight="1" x14ac:dyDescent="0.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2"/>
    </row>
  </sheetData>
  <mergeCells count="10">
    <mergeCell ref="B8:B10"/>
    <mergeCell ref="B11:B13"/>
    <mergeCell ref="B14:B16"/>
    <mergeCell ref="B17:B19"/>
    <mergeCell ref="B2:O2"/>
    <mergeCell ref="K4:O4"/>
    <mergeCell ref="D5:I5"/>
    <mergeCell ref="J5:O5"/>
    <mergeCell ref="D6:H6"/>
    <mergeCell ref="J6:N6"/>
  </mergeCells>
  <phoneticPr fontId="1"/>
  <printOptions horizontalCentered="1"/>
  <pageMargins left="0.39374999999999999" right="0.51180555555555551" top="1.1416666666666666" bottom="0.55000000000000004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表４</vt:lpstr>
      <vt:lpstr>表５</vt:lpstr>
      <vt:lpstr>表６</vt:lpstr>
      <vt:lpstr>表７</vt:lpstr>
      <vt:lpstr>表４!Print_Area</vt:lpstr>
      <vt:lpstr>表５!Print_Area</vt:lpstr>
      <vt:lpstr>表６!Print_Area</vt:lpstr>
      <vt:lpstr>表７!Print_Area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橋詰＿聡史</cp:lastModifiedBy>
  <cp:lastPrinted>2021-09-08T04:50:56Z</cp:lastPrinted>
  <dcterms:created xsi:type="dcterms:W3CDTF">2019-03-07T02:15:48Z</dcterms:created>
  <dcterms:modified xsi:type="dcterms:W3CDTF">2023-08-31T04:23:42Z</dcterms:modified>
</cp:coreProperties>
</file>