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18-1~18-2" sheetId="11" r:id="rId1"/>
    <sheet name="18-3(1)" sheetId="12" r:id="rId2"/>
    <sheet name="18-3 (2)" sheetId="13" r:id="rId3"/>
    <sheet name="18-3(3)" sheetId="14" r:id="rId4"/>
    <sheet name="18-4" sheetId="15" r:id="rId5"/>
    <sheet name="18-5" sheetId="16" r:id="rId6"/>
    <sheet name="18-6" sheetId="17" r:id="rId7"/>
    <sheet name="18-7" sheetId="18" r:id="rId8"/>
    <sheet name="18-8,9" sheetId="19" r:id="rId9"/>
    <sheet name="18-10 " sheetId="20" r:id="rId10"/>
  </sheets>
  <externalReferences>
    <externalReference r:id="rId11"/>
  </externalReferences>
  <definedNames>
    <definedName name="_A0001" localSheetId="5">#REF!</definedName>
    <definedName name="_A0001">#REF!</definedName>
    <definedName name="_A0002" localSheetId="5">#REF!</definedName>
    <definedName name="_A0002">#REF!</definedName>
    <definedName name="_A0012" localSheetId="5">#REF!</definedName>
    <definedName name="_A0012">#REF!</definedName>
    <definedName name="_A1002" localSheetId="5">#REF!</definedName>
    <definedName name="_A1002">#REF!</definedName>
    <definedName name="_A1007" localSheetId="5">#REF!</definedName>
    <definedName name="_A1007">#REF!</definedName>
    <definedName name="_A1023" localSheetId="5">#REF!</definedName>
    <definedName name="_A1023">#REF!</definedName>
    <definedName name="_A9504" localSheetId="5">#REF!</definedName>
    <definedName name="_A9504">#REF!</definedName>
    <definedName name="_A9506" localSheetId="5">#REF!</definedName>
    <definedName name="_A9506">#REF!</definedName>
    <definedName name="_A9523" localSheetId="5">#REF!</definedName>
    <definedName name="_A9523">#REF!</definedName>
    <definedName name="_B1375" localSheetId="5">#REF!</definedName>
    <definedName name="_B1375">#REF!</definedName>
    <definedName name="_B1376" localSheetId="5">#REF!</definedName>
    <definedName name="_B1376">#REF!</definedName>
    <definedName name="_B1379" localSheetId="5">#REF!</definedName>
    <definedName name="_B1379">#REF!</definedName>
    <definedName name="_B1380" localSheetId="5">#REF!</definedName>
    <definedName name="_B1380">#REF!</definedName>
    <definedName name="_C0132" localSheetId="5">#REF!</definedName>
    <definedName name="_C0132">#REF!</definedName>
    <definedName name="_C0133" localSheetId="5">#REF!</definedName>
    <definedName name="_C0133">#REF!</definedName>
    <definedName name="_C0135" localSheetId="5">#REF!</definedName>
    <definedName name="_C0135">#REF!</definedName>
    <definedName name="_C0552" localSheetId="5">#REF!</definedName>
    <definedName name="_C0552">#REF!</definedName>
    <definedName name="_C0553" localSheetId="5">#REF!</definedName>
    <definedName name="_C0553">#REF!</definedName>
    <definedName name="_C0554" localSheetId="5">#REF!</definedName>
    <definedName name="_C0554">#REF!</definedName>
    <definedName name="_C0685" localSheetId="5">#REF!</definedName>
    <definedName name="_C0685">#REF!</definedName>
    <definedName name="_C1290" localSheetId="5">#REF!</definedName>
    <definedName name="_C1290">#REF!</definedName>
    <definedName name="_D7184" localSheetId="5">#REF!</definedName>
    <definedName name="_D7184">#REF!</definedName>
    <definedName name="_D7185" localSheetId="5">#REF!</definedName>
    <definedName name="_D7185">#REF!</definedName>
    <definedName name="_RA0001" localSheetId="5">#REF!</definedName>
    <definedName name="_RA0001">#REF!</definedName>
    <definedName name="_xlnm.Print_Area" localSheetId="0">'18-1~18-2'!$A$1:$H$134</definedName>
    <definedName name="_xlnm.Print_Area" localSheetId="9">'18-10 '!$A$1:$J$60</definedName>
    <definedName name="_xlnm.Print_Area" localSheetId="2">'18-3 (2)'!$A$1:$H$74</definedName>
    <definedName name="_xlnm.Print_Area" localSheetId="1">'18-3(1)'!$A$1:$H$83</definedName>
    <definedName name="_xlnm.Print_Area" localSheetId="3">'18-3(3)'!$A$1:$H$87</definedName>
    <definedName name="_xlnm.Print_Area" localSheetId="4">'18-4'!$A$1:$J$69</definedName>
    <definedName name="_xlnm.Print_Area" localSheetId="5">'18-5'!$A$1:$J$84</definedName>
    <definedName name="_xlnm.Print_Area" localSheetId="6">'18-6'!$A$1:$M$84</definedName>
    <definedName name="_xlnm.Print_Area" localSheetId="7">'18-7'!$A$1:$H$50</definedName>
    <definedName name="_xlnm.Print_Area" localSheetId="8">'18-8,9'!$A$1:$I$35</definedName>
    <definedName name="_xlnm.Print_Area">#REF!</definedName>
    <definedName name="一本算定替の別">[1]算定台帳1!$AA$3</definedName>
    <definedName name="県名">'[1]001市町村マスタ'!$A$2</definedName>
    <definedName name="振興局名">'[1]001市町村マスタ'!$E$2</definedName>
    <definedName name="対象団体">[1]算定台帳1!$D$1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8" l="1"/>
  <c r="D24" i="18"/>
  <c r="D128" i="11" l="1"/>
  <c r="C128" i="11"/>
  <c r="H124" i="11"/>
  <c r="G124" i="11"/>
  <c r="H120" i="11"/>
  <c r="G120" i="11"/>
  <c r="H117" i="11"/>
  <c r="G117" i="11"/>
  <c r="D115" i="11"/>
  <c r="C115" i="11"/>
  <c r="H112" i="11"/>
  <c r="G112" i="11"/>
  <c r="H102" i="11"/>
  <c r="G102" i="11"/>
  <c r="D101" i="11"/>
  <c r="C101" i="11"/>
  <c r="H97" i="11"/>
  <c r="G97" i="11"/>
  <c r="D87" i="11"/>
  <c r="C87" i="11"/>
  <c r="H84" i="11"/>
  <c r="G84" i="11"/>
  <c r="H67" i="11"/>
  <c r="G67" i="11"/>
  <c r="D61" i="11"/>
  <c r="C61" i="11"/>
  <c r="D58" i="11"/>
  <c r="D56" i="11" s="1"/>
  <c r="C58" i="11"/>
  <c r="H56" i="11"/>
  <c r="G56" i="11"/>
  <c r="C56" i="11" s="1"/>
  <c r="H44" i="11"/>
  <c r="G44" i="11"/>
  <c r="D43" i="11"/>
  <c r="C43" i="11"/>
  <c r="H41" i="11"/>
  <c r="G41" i="11"/>
  <c r="D39" i="11"/>
  <c r="C39" i="11"/>
  <c r="H33" i="11"/>
  <c r="G33" i="11"/>
  <c r="D31" i="11"/>
  <c r="C31" i="11"/>
  <c r="H29" i="11"/>
  <c r="G29" i="11"/>
  <c r="D28" i="11"/>
  <c r="C28" i="11"/>
  <c r="H26" i="11"/>
  <c r="G26" i="11"/>
  <c r="H22" i="11"/>
  <c r="G22" i="11"/>
  <c r="H17" i="11"/>
  <c r="G17" i="11"/>
  <c r="H12" i="11"/>
  <c r="G12" i="11"/>
  <c r="D11" i="11"/>
  <c r="D9" i="11" s="1"/>
  <c r="C11" i="11"/>
  <c r="C9" i="11" s="1"/>
  <c r="H8" i="11"/>
  <c r="G8" i="11"/>
  <c r="H5" i="11"/>
  <c r="G5" i="11"/>
</calcChain>
</file>

<file path=xl/sharedStrings.xml><?xml version="1.0" encoding="utf-8"?>
<sst xmlns="http://schemas.openxmlformats.org/spreadsheetml/2006/main" count="1003" uniqueCount="685">
  <si>
    <t>林業木材費</t>
    <rPh sb="0" eb="2">
      <t>リンギョウ</t>
    </rPh>
    <rPh sb="2" eb="4">
      <t>モクザイ</t>
    </rPh>
    <rPh sb="4" eb="5">
      <t>ヒ</t>
    </rPh>
    <phoneticPr fontId="7"/>
  </si>
  <si>
    <t>漁業管理費</t>
    <rPh sb="0" eb="2">
      <t>ギョギョウ</t>
    </rPh>
    <rPh sb="2" eb="5">
      <t>カンリヒ</t>
    </rPh>
    <phoneticPr fontId="7"/>
  </si>
  <si>
    <t>漁港漁村費</t>
    <rPh sb="0" eb="2">
      <t>ギョコウ</t>
    </rPh>
    <rPh sb="2" eb="4">
      <t>ギョソン</t>
    </rPh>
    <rPh sb="4" eb="5">
      <t>ヒ</t>
    </rPh>
    <phoneticPr fontId="7"/>
  </si>
  <si>
    <t>水産振興費</t>
    <rPh sb="0" eb="2">
      <t>スイサン</t>
    </rPh>
    <rPh sb="2" eb="5">
      <t>シンコウヒ</t>
    </rPh>
    <phoneticPr fontId="7"/>
  </si>
  <si>
    <t>水産経営費</t>
    <rPh sb="0" eb="2">
      <t>スイサン</t>
    </rPh>
    <rPh sb="2" eb="5">
      <t>ケイエイヒ</t>
    </rPh>
    <phoneticPr fontId="7"/>
  </si>
  <si>
    <t>水産林務管理費</t>
  </si>
  <si>
    <t>水産林務費</t>
    <rPh sb="0" eb="5">
      <t>スイサンリンムヒ</t>
    </rPh>
    <phoneticPr fontId="7"/>
  </si>
  <si>
    <t>農村計画費</t>
    <rPh sb="0" eb="2">
      <t>ノウソン</t>
    </rPh>
    <rPh sb="2" eb="4">
      <t>ケイカク</t>
    </rPh>
    <rPh sb="4" eb="5">
      <t>ヒ</t>
    </rPh>
    <phoneticPr fontId="7"/>
  </si>
  <si>
    <t>予備費</t>
  </si>
  <si>
    <t>農業施設管理費</t>
    <rPh sb="0" eb="2">
      <t>ノウギョウ</t>
    </rPh>
    <rPh sb="2" eb="4">
      <t>シセツ</t>
    </rPh>
    <rPh sb="4" eb="7">
      <t>カンリヒ</t>
    </rPh>
    <phoneticPr fontId="7"/>
  </si>
  <si>
    <t>農業農村整備事業費</t>
    <rPh sb="0" eb="2">
      <t>ノウギョウ</t>
    </rPh>
    <rPh sb="2" eb="4">
      <t>ノウソン</t>
    </rPh>
    <rPh sb="4" eb="6">
      <t>セイビ</t>
    </rPh>
    <rPh sb="6" eb="9">
      <t>ジギョウヒ</t>
    </rPh>
    <phoneticPr fontId="7"/>
  </si>
  <si>
    <t>農村設計費</t>
    <rPh sb="0" eb="2">
      <t>ノウソン</t>
    </rPh>
    <rPh sb="2" eb="5">
      <t>セッケイヒ</t>
    </rPh>
    <phoneticPr fontId="7"/>
  </si>
  <si>
    <t>諸費</t>
  </si>
  <si>
    <t>農地調整費</t>
    <rPh sb="0" eb="2">
      <t>ノウチ</t>
    </rPh>
    <rPh sb="2" eb="5">
      <t>チョウセイヒ</t>
    </rPh>
    <phoneticPr fontId="7"/>
  </si>
  <si>
    <t>繰出金</t>
  </si>
  <si>
    <t>農業経営費</t>
    <rPh sb="0" eb="2">
      <t>ノウギョウ</t>
    </rPh>
    <rPh sb="2" eb="5">
      <t>ケイエイヒ</t>
    </rPh>
    <phoneticPr fontId="7"/>
  </si>
  <si>
    <t>諸支出金</t>
  </si>
  <si>
    <t>技術普及費</t>
    <rPh sb="0" eb="2">
      <t>ギジュツ</t>
    </rPh>
    <rPh sb="2" eb="4">
      <t>フキュウ</t>
    </rPh>
    <rPh sb="4" eb="5">
      <t>ヒ</t>
    </rPh>
    <phoneticPr fontId="7"/>
  </si>
  <si>
    <t>畜産振興費</t>
    <rPh sb="0" eb="2">
      <t>チクサン</t>
    </rPh>
    <rPh sb="2" eb="5">
      <t>シンコウヒ</t>
    </rPh>
    <phoneticPr fontId="7"/>
  </si>
  <si>
    <t>公債費</t>
  </si>
  <si>
    <t>農産振興費</t>
    <rPh sb="0" eb="2">
      <t>ノウサン</t>
    </rPh>
    <rPh sb="2" eb="4">
      <t>シンコウ</t>
    </rPh>
    <rPh sb="4" eb="5">
      <t>ヒ</t>
    </rPh>
    <phoneticPr fontId="7"/>
  </si>
  <si>
    <t>食品政策費</t>
    <rPh sb="0" eb="2">
      <t>ショクヒン</t>
    </rPh>
    <rPh sb="2" eb="4">
      <t>セイサク</t>
    </rPh>
    <phoneticPr fontId="7"/>
  </si>
  <si>
    <t>農政管理費</t>
  </si>
  <si>
    <t>土木施設災害復旧費</t>
  </si>
  <si>
    <t>農政費</t>
    <rPh sb="0" eb="3">
      <t>ノウセイヒ</t>
    </rPh>
    <phoneticPr fontId="7"/>
  </si>
  <si>
    <t>水産林業施設災害復旧費</t>
  </si>
  <si>
    <t>農地開発施設災害復旧費</t>
  </si>
  <si>
    <t>労働委員会費</t>
    <rPh sb="0" eb="2">
      <t>ロウドウ</t>
    </rPh>
    <rPh sb="2" eb="4">
      <t>イイン</t>
    </rPh>
    <rPh sb="4" eb="6">
      <t>カイヒ</t>
    </rPh>
    <phoneticPr fontId="7"/>
  </si>
  <si>
    <t>災害復旧費</t>
  </si>
  <si>
    <t>人材育成費</t>
    <rPh sb="0" eb="2">
      <t>ジンザイ</t>
    </rPh>
    <rPh sb="2" eb="5">
      <t>イクセイヒ</t>
    </rPh>
    <phoneticPr fontId="7"/>
  </si>
  <si>
    <t>雇用労政費</t>
    <rPh sb="0" eb="2">
      <t>コヨウ</t>
    </rPh>
    <rPh sb="2" eb="4">
      <t>ロウセイ</t>
    </rPh>
    <rPh sb="4" eb="5">
      <t>ヒ</t>
    </rPh>
    <phoneticPr fontId="7"/>
  </si>
  <si>
    <t>保健体育費</t>
  </si>
  <si>
    <t>科学技術振興費</t>
    <rPh sb="0" eb="2">
      <t>カガク</t>
    </rPh>
    <rPh sb="2" eb="4">
      <t>ギジュツ</t>
    </rPh>
    <rPh sb="4" eb="6">
      <t>シンコウ</t>
    </rPh>
    <rPh sb="6" eb="7">
      <t>ヒ</t>
    </rPh>
    <phoneticPr fontId="7"/>
  </si>
  <si>
    <t>社会教育費</t>
  </si>
  <si>
    <t>環境・エネルギー費</t>
    <rPh sb="0" eb="2">
      <t>カンキョウ</t>
    </rPh>
    <rPh sb="8" eb="9">
      <t>ヒ</t>
    </rPh>
    <phoneticPr fontId="7"/>
  </si>
  <si>
    <t>学校教育費</t>
  </si>
  <si>
    <t>産業振興費</t>
    <rPh sb="0" eb="2">
      <t>サンギョウ</t>
    </rPh>
    <rPh sb="2" eb="5">
      <t>シンコウヒ</t>
    </rPh>
    <phoneticPr fontId="7"/>
  </si>
  <si>
    <t>特別支援学校費</t>
    <rPh sb="0" eb="2">
      <t>トクベツ</t>
    </rPh>
    <rPh sb="2" eb="4">
      <t>シエン</t>
    </rPh>
    <rPh sb="4" eb="6">
      <t>ガッコウ</t>
    </rPh>
    <rPh sb="6" eb="7">
      <t>ヒ</t>
    </rPh>
    <phoneticPr fontId="7"/>
  </si>
  <si>
    <t>国際経済費</t>
    <rPh sb="0" eb="2">
      <t>コクサイ</t>
    </rPh>
    <rPh sb="2" eb="4">
      <t>ケイザイ</t>
    </rPh>
    <rPh sb="4" eb="5">
      <t>ヒ</t>
    </rPh>
    <phoneticPr fontId="7"/>
  </si>
  <si>
    <t>高等学校費</t>
  </si>
  <si>
    <t>中小企業費</t>
    <rPh sb="0" eb="2">
      <t>チュウショウ</t>
    </rPh>
    <rPh sb="2" eb="4">
      <t>キギョウ</t>
    </rPh>
    <rPh sb="4" eb="5">
      <t>ヒ</t>
    </rPh>
    <phoneticPr fontId="7"/>
  </si>
  <si>
    <t>中学校費</t>
  </si>
  <si>
    <t>観光費</t>
    <rPh sb="0" eb="2">
      <t>カンコウ</t>
    </rPh>
    <rPh sb="2" eb="3">
      <t>ヒ</t>
    </rPh>
    <phoneticPr fontId="7"/>
  </si>
  <si>
    <t>小学校費</t>
  </si>
  <si>
    <t>食関連産業費</t>
    <rPh sb="0" eb="1">
      <t>ショク</t>
    </rPh>
    <rPh sb="1" eb="3">
      <t>カンレン</t>
    </rPh>
    <rPh sb="3" eb="5">
      <t>サンギョウ</t>
    </rPh>
    <rPh sb="5" eb="6">
      <t>ヒ</t>
    </rPh>
    <phoneticPr fontId="7"/>
  </si>
  <si>
    <t>教育総務費</t>
  </si>
  <si>
    <t>経済企画費</t>
    <rPh sb="0" eb="2">
      <t>ケイザイ</t>
    </rPh>
    <rPh sb="2" eb="4">
      <t>キカク</t>
    </rPh>
    <rPh sb="4" eb="5">
      <t>ヒ</t>
    </rPh>
    <phoneticPr fontId="7"/>
  </si>
  <si>
    <t>教育費</t>
  </si>
  <si>
    <t>経済管理費</t>
  </si>
  <si>
    <t>経済費</t>
    <rPh sb="0" eb="2">
      <t>ケイザイ</t>
    </rPh>
    <rPh sb="2" eb="3">
      <t>ヒ</t>
    </rPh>
    <phoneticPr fontId="7"/>
  </si>
  <si>
    <t>交通安全施設費</t>
  </si>
  <si>
    <t>警察活動費</t>
  </si>
  <si>
    <t>災害救助費</t>
    <rPh sb="0" eb="2">
      <t>サイガイ</t>
    </rPh>
    <rPh sb="2" eb="5">
      <t>キュウジョヒ</t>
    </rPh>
    <phoneticPr fontId="7"/>
  </si>
  <si>
    <t>警察管理費</t>
  </si>
  <si>
    <t>子ども子育て支援費</t>
    <rPh sb="0" eb="1">
      <t>コ</t>
    </rPh>
    <rPh sb="3" eb="5">
      <t>コソダ</t>
    </rPh>
    <rPh sb="6" eb="8">
      <t>シエン</t>
    </rPh>
    <rPh sb="8" eb="9">
      <t>ヒ</t>
    </rPh>
    <phoneticPr fontId="7"/>
  </si>
  <si>
    <t>警察費</t>
  </si>
  <si>
    <t>高齢者保健福祉費</t>
    <rPh sb="0" eb="3">
      <t>コウレイシャ</t>
    </rPh>
    <rPh sb="3" eb="5">
      <t>ホケン</t>
    </rPh>
    <rPh sb="5" eb="8">
      <t>フクシヒ</t>
    </rPh>
    <phoneticPr fontId="7"/>
  </si>
  <si>
    <t>障がい者保健福祉費</t>
    <rPh sb="0" eb="1">
      <t>ショウ</t>
    </rPh>
    <rPh sb="3" eb="4">
      <t>シャ</t>
    </rPh>
    <rPh sb="4" eb="6">
      <t>ホケン</t>
    </rPh>
    <rPh sb="6" eb="9">
      <t>フクシヒ</t>
    </rPh>
    <phoneticPr fontId="7"/>
  </si>
  <si>
    <t>営繕費</t>
  </si>
  <si>
    <t>施設運営指導費</t>
    <rPh sb="0" eb="2">
      <t>シセツ</t>
    </rPh>
    <rPh sb="2" eb="4">
      <t>ウンエイ</t>
    </rPh>
    <rPh sb="4" eb="6">
      <t>シドウ</t>
    </rPh>
    <rPh sb="6" eb="7">
      <t>ヒ</t>
    </rPh>
    <phoneticPr fontId="7"/>
  </si>
  <si>
    <t>住宅費</t>
    <rPh sb="0" eb="3">
      <t>ジュウタクヒ</t>
    </rPh>
    <phoneticPr fontId="7"/>
  </si>
  <si>
    <t>地域福祉費</t>
    <rPh sb="0" eb="2">
      <t>チイキ</t>
    </rPh>
    <rPh sb="2" eb="5">
      <t>フクシヒ</t>
    </rPh>
    <phoneticPr fontId="7"/>
  </si>
  <si>
    <t>建築指導費</t>
    <rPh sb="0" eb="2">
      <t>ケンチク</t>
    </rPh>
    <rPh sb="2" eb="4">
      <t>シドウ</t>
    </rPh>
    <rPh sb="4" eb="5">
      <t>ヒ</t>
    </rPh>
    <phoneticPr fontId="7"/>
  </si>
  <si>
    <t>食品衛生費</t>
    <rPh sb="0" eb="2">
      <t>ショクヒン</t>
    </rPh>
    <rPh sb="2" eb="5">
      <t>エイセイヒ</t>
    </rPh>
    <phoneticPr fontId="7"/>
  </si>
  <si>
    <t>公園下水道費</t>
  </si>
  <si>
    <t>国保医療費</t>
    <rPh sb="0" eb="2">
      <t>コクホ</t>
    </rPh>
    <rPh sb="2" eb="5">
      <t>イリョウヒ</t>
    </rPh>
    <phoneticPr fontId="7"/>
  </si>
  <si>
    <t>都市環境費</t>
    <rPh sb="0" eb="2">
      <t>トシ</t>
    </rPh>
    <rPh sb="2" eb="4">
      <t>カンキョウ</t>
    </rPh>
    <rPh sb="4" eb="5">
      <t>ヒ</t>
    </rPh>
    <phoneticPr fontId="7"/>
  </si>
  <si>
    <t>地域保健費</t>
    <rPh sb="0" eb="2">
      <t>チイキ</t>
    </rPh>
    <rPh sb="2" eb="4">
      <t>ホケン</t>
    </rPh>
    <rPh sb="4" eb="5">
      <t>ヒ</t>
    </rPh>
    <phoneticPr fontId="7"/>
  </si>
  <si>
    <t>まちづくり推進費</t>
  </si>
  <si>
    <t>医務薬務費</t>
    <rPh sb="0" eb="2">
      <t>イム</t>
    </rPh>
    <rPh sb="2" eb="4">
      <t>ヤクム</t>
    </rPh>
    <rPh sb="4" eb="5">
      <t>ヒ</t>
    </rPh>
    <phoneticPr fontId="7"/>
  </si>
  <si>
    <t>砂防海岸費</t>
  </si>
  <si>
    <t>地域医療費</t>
    <rPh sb="0" eb="2">
      <t>チイキ</t>
    </rPh>
    <rPh sb="2" eb="4">
      <t>イリョウ</t>
    </rPh>
    <rPh sb="4" eb="5">
      <t>ヒ</t>
    </rPh>
    <phoneticPr fontId="7"/>
  </si>
  <si>
    <t>河川費</t>
    <rPh sb="0" eb="2">
      <t>カセン</t>
    </rPh>
    <rPh sb="2" eb="3">
      <t>ヒ</t>
    </rPh>
    <phoneticPr fontId="7"/>
  </si>
  <si>
    <t>保健福祉管理費</t>
  </si>
  <si>
    <t>道路橋りょう費</t>
    <rPh sb="0" eb="2">
      <t>ドウロ</t>
    </rPh>
    <rPh sb="2" eb="3">
      <t>キョウ</t>
    </rPh>
    <rPh sb="6" eb="7">
      <t>ヒ</t>
    </rPh>
    <phoneticPr fontId="7"/>
  </si>
  <si>
    <t>保健福祉費</t>
    <rPh sb="0" eb="5">
      <t>ホケンフクシヒ</t>
    </rPh>
    <phoneticPr fontId="7"/>
  </si>
  <si>
    <t>維持管理防災費</t>
    <rPh sb="0" eb="2">
      <t>イジ</t>
    </rPh>
    <rPh sb="2" eb="4">
      <t>カンリ</t>
    </rPh>
    <rPh sb="4" eb="7">
      <t>ボウサイヒ</t>
    </rPh>
    <phoneticPr fontId="7"/>
  </si>
  <si>
    <t>建設管理費</t>
    <phoneticPr fontId="7"/>
  </si>
  <si>
    <t>アイヌ政策費</t>
    <rPh sb="3" eb="6">
      <t>セイサクヒ</t>
    </rPh>
    <phoneticPr fontId="7"/>
  </si>
  <si>
    <t>建設費</t>
  </si>
  <si>
    <t>スポーツ振興費</t>
    <rPh sb="4" eb="6">
      <t>シンコウ</t>
    </rPh>
    <rPh sb="6" eb="7">
      <t>ヒ</t>
    </rPh>
    <phoneticPr fontId="7"/>
  </si>
  <si>
    <t>文化振興費</t>
    <rPh sb="0" eb="2">
      <t>ブンカ</t>
    </rPh>
    <rPh sb="2" eb="4">
      <t>シンコウ</t>
    </rPh>
    <rPh sb="4" eb="5">
      <t>ヒ</t>
    </rPh>
    <phoneticPr fontId="7"/>
  </si>
  <si>
    <t>道有林費</t>
    <rPh sb="0" eb="3">
      <t>ドウユウリン</t>
    </rPh>
    <rPh sb="3" eb="4">
      <t>ヒ</t>
    </rPh>
    <phoneticPr fontId="7"/>
  </si>
  <si>
    <t>消費者安全費</t>
    <rPh sb="0" eb="3">
      <t>ショウヒシャ</t>
    </rPh>
    <rPh sb="3" eb="5">
      <t>アンゼン</t>
    </rPh>
    <rPh sb="5" eb="6">
      <t>ヒ</t>
    </rPh>
    <phoneticPr fontId="7"/>
  </si>
  <si>
    <t>森林活用費</t>
    <rPh sb="0" eb="2">
      <t>シンリン</t>
    </rPh>
    <rPh sb="2" eb="4">
      <t>カツヨウ</t>
    </rPh>
    <rPh sb="4" eb="5">
      <t>ヒ</t>
    </rPh>
    <phoneticPr fontId="7"/>
  </si>
  <si>
    <t>道民生活費</t>
    <rPh sb="0" eb="2">
      <t>ドウミン</t>
    </rPh>
    <rPh sb="2" eb="4">
      <t>セイカツ</t>
    </rPh>
    <rPh sb="4" eb="5">
      <t>ヒ</t>
    </rPh>
    <phoneticPr fontId="7"/>
  </si>
  <si>
    <t>治山費</t>
    <rPh sb="0" eb="2">
      <t>チサン</t>
    </rPh>
    <rPh sb="2" eb="3">
      <t>ヒ</t>
    </rPh>
    <phoneticPr fontId="7"/>
  </si>
  <si>
    <t>生物多様性保全費</t>
    <rPh sb="0" eb="2">
      <t>セイブツ</t>
    </rPh>
    <rPh sb="2" eb="5">
      <t>タヨウセイ</t>
    </rPh>
    <rPh sb="5" eb="7">
      <t>ホゼン</t>
    </rPh>
    <rPh sb="7" eb="8">
      <t>ヒ</t>
    </rPh>
    <phoneticPr fontId="7"/>
  </si>
  <si>
    <t>森林整備費</t>
    <rPh sb="0" eb="2">
      <t>シンリン</t>
    </rPh>
    <rPh sb="2" eb="5">
      <t>セイビヒ</t>
    </rPh>
    <phoneticPr fontId="7"/>
  </si>
  <si>
    <t>気候変動対策費</t>
    <rPh sb="0" eb="2">
      <t>キコウ</t>
    </rPh>
    <rPh sb="2" eb="4">
      <t>ヘンドウ</t>
    </rPh>
    <rPh sb="4" eb="7">
      <t>タイサクヒ</t>
    </rPh>
    <phoneticPr fontId="7"/>
  </si>
  <si>
    <t>森林計画費</t>
    <rPh sb="0" eb="2">
      <t>シンリン</t>
    </rPh>
    <rPh sb="2" eb="4">
      <t>ケイカク</t>
    </rPh>
    <rPh sb="4" eb="5">
      <t>ヒ</t>
    </rPh>
    <phoneticPr fontId="7"/>
  </si>
  <si>
    <t>循環型社会推進費</t>
    <rPh sb="0" eb="2">
      <t>ジュンカン</t>
    </rPh>
    <rPh sb="2" eb="3">
      <t>ガタ</t>
    </rPh>
    <rPh sb="3" eb="5">
      <t>シャカイ</t>
    </rPh>
    <rPh sb="5" eb="8">
      <t>スイシンヒ</t>
    </rPh>
    <phoneticPr fontId="7"/>
  </si>
  <si>
    <t>支 出 済 額</t>
    <rPh sb="0" eb="1">
      <t>ササ</t>
    </rPh>
    <rPh sb="2" eb="3">
      <t>デ</t>
    </rPh>
    <phoneticPr fontId="7"/>
  </si>
  <si>
    <t>予 算 現 額</t>
    <phoneticPr fontId="7"/>
  </si>
  <si>
    <t>款        項</t>
    <phoneticPr fontId="7"/>
  </si>
  <si>
    <t>（単位：千円)</t>
    <rPh sb="4" eb="5">
      <t>セン</t>
    </rPh>
    <phoneticPr fontId="7"/>
  </si>
  <si>
    <t>資料　北海道総務部財政局財政課</t>
    <rPh sb="0" eb="2">
      <t>シリョウ</t>
    </rPh>
    <rPh sb="3" eb="6">
      <t>ホッカイドウ</t>
    </rPh>
    <rPh sb="6" eb="9">
      <t>ソウムブ</t>
    </rPh>
    <rPh sb="9" eb="12">
      <t>ザイセイキョク</t>
    </rPh>
    <rPh sb="12" eb="15">
      <t>ザイセイカ</t>
    </rPh>
    <phoneticPr fontId="7"/>
  </si>
  <si>
    <t>環境政策費</t>
    <rPh sb="0" eb="2">
      <t>カンキョウ</t>
    </rPh>
    <rPh sb="2" eb="5">
      <t>セイサクヒ</t>
    </rPh>
    <phoneticPr fontId="7"/>
  </si>
  <si>
    <t>会計管理費</t>
    <rPh sb="0" eb="2">
      <t>カイケイ</t>
    </rPh>
    <rPh sb="2" eb="5">
      <t>カンリヒ</t>
    </rPh>
    <phoneticPr fontId="7"/>
  </si>
  <si>
    <t>環境生活管理費</t>
    <rPh sb="0" eb="2">
      <t>カンキョウ</t>
    </rPh>
    <rPh sb="2" eb="4">
      <t>セイカツ</t>
    </rPh>
    <rPh sb="4" eb="7">
      <t>カンリヒ</t>
    </rPh>
    <phoneticPr fontId="7"/>
  </si>
  <si>
    <t>領土復帰対策費</t>
    <rPh sb="0" eb="2">
      <t>リョウド</t>
    </rPh>
    <rPh sb="2" eb="4">
      <t>フッキ</t>
    </rPh>
    <rPh sb="4" eb="7">
      <t>タイサクヒ</t>
    </rPh>
    <phoneticPr fontId="7"/>
  </si>
  <si>
    <t>環境生活費</t>
    <rPh sb="0" eb="2">
      <t>カンキョウ</t>
    </rPh>
    <rPh sb="2" eb="5">
      <t>セイカツヒ</t>
    </rPh>
    <phoneticPr fontId="7"/>
  </si>
  <si>
    <t>危機管理費</t>
    <rPh sb="0" eb="2">
      <t>キキ</t>
    </rPh>
    <rPh sb="2" eb="5">
      <t>カンリヒ</t>
    </rPh>
    <phoneticPr fontId="7"/>
  </si>
  <si>
    <t>原子力安全対策費</t>
    <rPh sb="0" eb="3">
      <t>ゲンシリョク</t>
    </rPh>
    <rPh sb="3" eb="5">
      <t>アンゼン</t>
    </rPh>
    <rPh sb="5" eb="8">
      <t>タイサクヒ</t>
    </rPh>
    <phoneticPr fontId="7"/>
  </si>
  <si>
    <t>航空費</t>
    <rPh sb="0" eb="2">
      <t>コウクウ</t>
    </rPh>
    <rPh sb="2" eb="3">
      <t>ヒ</t>
    </rPh>
    <phoneticPr fontId="7"/>
  </si>
  <si>
    <t>防災費</t>
    <rPh sb="0" eb="3">
      <t>ボウサイヒ</t>
    </rPh>
    <phoneticPr fontId="7"/>
  </si>
  <si>
    <t>交通政策費</t>
    <rPh sb="0" eb="2">
      <t>コウツウ</t>
    </rPh>
    <rPh sb="2" eb="4">
      <t>セイサク</t>
    </rPh>
    <rPh sb="4" eb="5">
      <t>ヒ</t>
    </rPh>
    <phoneticPr fontId="7"/>
  </si>
  <si>
    <t>学事宗務費</t>
    <rPh sb="0" eb="2">
      <t>ガクジ</t>
    </rPh>
    <rPh sb="2" eb="3">
      <t>シュウ</t>
    </rPh>
    <rPh sb="3" eb="4">
      <t>ツトム</t>
    </rPh>
    <rPh sb="4" eb="5">
      <t>ヒ</t>
    </rPh>
    <phoneticPr fontId="7"/>
  </si>
  <si>
    <t>地域振興費</t>
    <rPh sb="0" eb="2">
      <t>チイキ</t>
    </rPh>
    <rPh sb="2" eb="5">
      <t>シンコウヒ</t>
    </rPh>
    <phoneticPr fontId="7"/>
  </si>
  <si>
    <t>徴税費</t>
    <rPh sb="0" eb="3">
      <t>チョウゼイヒ</t>
    </rPh>
    <phoneticPr fontId="7"/>
  </si>
  <si>
    <t>地域創生費</t>
    <rPh sb="0" eb="2">
      <t>チイキ</t>
    </rPh>
    <rPh sb="2" eb="4">
      <t>ソウセイ</t>
    </rPh>
    <rPh sb="4" eb="5">
      <t>ヒ</t>
    </rPh>
    <phoneticPr fontId="7"/>
  </si>
  <si>
    <t>総務管理費</t>
    <rPh sb="0" eb="2">
      <t>ソウム</t>
    </rPh>
    <rPh sb="2" eb="5">
      <t>カンリヒ</t>
    </rPh>
    <phoneticPr fontId="7"/>
  </si>
  <si>
    <t>情報統計費</t>
    <rPh sb="0" eb="2">
      <t>ジョウホウ</t>
    </rPh>
    <rPh sb="2" eb="4">
      <t>トウケイ</t>
    </rPh>
    <rPh sb="4" eb="5">
      <t>ヒ</t>
    </rPh>
    <phoneticPr fontId="7"/>
  </si>
  <si>
    <t>総務費</t>
    <rPh sb="0" eb="3">
      <t>ソウムヒ</t>
    </rPh>
    <phoneticPr fontId="7"/>
  </si>
  <si>
    <t>国際交流費</t>
    <rPh sb="0" eb="2">
      <t>コクサイ</t>
    </rPh>
    <rPh sb="2" eb="4">
      <t>コウリュウ</t>
    </rPh>
    <rPh sb="4" eb="5">
      <t>ヒ</t>
    </rPh>
    <phoneticPr fontId="7"/>
  </si>
  <si>
    <t>政策費</t>
    <rPh sb="0" eb="2">
      <t>セイサク</t>
    </rPh>
    <rPh sb="2" eb="3">
      <t>ヒ</t>
    </rPh>
    <phoneticPr fontId="7"/>
  </si>
  <si>
    <t>議会費</t>
    <rPh sb="0" eb="2">
      <t>ギカイ</t>
    </rPh>
    <rPh sb="2" eb="3">
      <t>ヒ</t>
    </rPh>
    <phoneticPr fontId="7"/>
  </si>
  <si>
    <t>空港運営戦略推進費</t>
    <rPh sb="0" eb="2">
      <t>クウコウ</t>
    </rPh>
    <rPh sb="2" eb="4">
      <t>ウンエイ</t>
    </rPh>
    <rPh sb="4" eb="6">
      <t>センリャク</t>
    </rPh>
    <rPh sb="6" eb="9">
      <t>スイシンヒ</t>
    </rPh>
    <phoneticPr fontId="7"/>
  </si>
  <si>
    <t>総合政策管理費</t>
    <rPh sb="0" eb="2">
      <t>ソウゴウ</t>
    </rPh>
    <rPh sb="2" eb="4">
      <t>セイサク</t>
    </rPh>
    <rPh sb="4" eb="7">
      <t>カンリヒ</t>
    </rPh>
    <phoneticPr fontId="7"/>
  </si>
  <si>
    <t>総合政策費</t>
    <rPh sb="0" eb="2">
      <t>ソウゴウ</t>
    </rPh>
    <rPh sb="2" eb="4">
      <t>セイサク</t>
    </rPh>
    <rPh sb="4" eb="5">
      <t>ヒ</t>
    </rPh>
    <phoneticPr fontId="7"/>
  </si>
  <si>
    <t>監査委員費</t>
    <rPh sb="0" eb="2">
      <t>カンサ</t>
    </rPh>
    <rPh sb="2" eb="4">
      <t>イイン</t>
    </rPh>
    <rPh sb="4" eb="5">
      <t>ヒ</t>
    </rPh>
    <phoneticPr fontId="7"/>
  </si>
  <si>
    <r>
      <t xml:space="preserve">平  成  </t>
    </r>
    <r>
      <rPr>
        <sz val="12"/>
        <rFont val="ＭＳ 明朝"/>
        <family val="1"/>
        <charset val="128"/>
      </rPr>
      <t>29</t>
    </r>
    <r>
      <rPr>
        <sz val="12"/>
        <color indexed="8"/>
        <rFont val="ＭＳ 明朝"/>
        <family val="1"/>
        <charset val="128"/>
      </rPr>
      <t xml:space="preserve"> </t>
    </r>
    <r>
      <rPr>
        <sz val="12"/>
        <color indexed="9"/>
        <rFont val="ＭＳ 明朝"/>
        <family val="1"/>
        <charset val="128"/>
      </rPr>
      <t xml:space="preserve"> 年  度</t>
    </r>
    <phoneticPr fontId="7"/>
  </si>
  <si>
    <t>人事委員会費</t>
    <rPh sb="0" eb="2">
      <t>ジンジ</t>
    </rPh>
    <rPh sb="2" eb="4">
      <t>イイン</t>
    </rPh>
    <rPh sb="4" eb="5">
      <t>カイ</t>
    </rPh>
    <rPh sb="5" eb="6">
      <t>ヒ</t>
    </rPh>
    <phoneticPr fontId="7"/>
  </si>
  <si>
    <t>選挙費</t>
    <rPh sb="0" eb="2">
      <t>センキョ</t>
    </rPh>
    <rPh sb="2" eb="3">
      <t>ヒ</t>
    </rPh>
    <phoneticPr fontId="7"/>
  </si>
  <si>
    <t>年　度 ・ 款　項</t>
    <phoneticPr fontId="7"/>
  </si>
  <si>
    <t>(単位：千円)</t>
    <phoneticPr fontId="7"/>
  </si>
  <si>
    <t>繰越金</t>
    <rPh sb="0" eb="3">
      <t>クリコシキン</t>
    </rPh>
    <phoneticPr fontId="7"/>
  </si>
  <si>
    <t>地方交付税</t>
    <rPh sb="0" eb="2">
      <t>チホウ</t>
    </rPh>
    <rPh sb="2" eb="5">
      <t>コウフゼイ</t>
    </rPh>
    <phoneticPr fontId="7"/>
  </si>
  <si>
    <t>地方交付税</t>
    <rPh sb="0" eb="2">
      <t>チホウ</t>
    </rPh>
    <rPh sb="2" eb="4">
      <t>コウフ</t>
    </rPh>
    <rPh sb="4" eb="5">
      <t>ゼイ</t>
    </rPh>
    <phoneticPr fontId="7"/>
  </si>
  <si>
    <t>道債</t>
  </si>
  <si>
    <t>道債</t>
    <rPh sb="0" eb="2">
      <t>ドウサイ</t>
    </rPh>
    <phoneticPr fontId="7"/>
  </si>
  <si>
    <t>地方特例交付金</t>
    <rPh sb="0" eb="2">
      <t>チホウ</t>
    </rPh>
    <rPh sb="2" eb="4">
      <t>トクレイ</t>
    </rPh>
    <rPh sb="4" eb="7">
      <t>コウフキン</t>
    </rPh>
    <phoneticPr fontId="7"/>
  </si>
  <si>
    <t>雑入</t>
  </si>
  <si>
    <t>収益事業収入</t>
  </si>
  <si>
    <t>受託事業収入</t>
  </si>
  <si>
    <t>航空機燃料譲与税</t>
    <rPh sb="0" eb="3">
      <t>コウクウキ</t>
    </rPh>
    <rPh sb="3" eb="5">
      <t>ネンリョウ</t>
    </rPh>
    <rPh sb="5" eb="8">
      <t>ジョウヨゼイ</t>
    </rPh>
    <phoneticPr fontId="7"/>
  </si>
  <si>
    <t>貸付金収入</t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</si>
  <si>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7"/>
  </si>
  <si>
    <t>預金利子</t>
  </si>
  <si>
    <t>自動車重量譲与税</t>
    <rPh sb="0" eb="3">
      <t>ジドウシャ</t>
    </rPh>
    <rPh sb="3" eb="5">
      <t>ジュウリョウ</t>
    </rPh>
    <rPh sb="5" eb="8">
      <t>ジョウヨゼイ</t>
    </rPh>
    <phoneticPr fontId="7"/>
  </si>
  <si>
    <t>延滞金､加算金及び過料等</t>
    <rPh sb="11" eb="12">
      <t>トウ</t>
    </rPh>
    <phoneticPr fontId="7"/>
  </si>
  <si>
    <t>石油ガス譲与税</t>
  </si>
  <si>
    <t>諸収入</t>
    <rPh sb="0" eb="3">
      <t>ショシュウニュウ</t>
    </rPh>
    <phoneticPr fontId="7"/>
  </si>
  <si>
    <t>地方揮発油譲与税</t>
    <rPh sb="0" eb="2">
      <t>チホウ</t>
    </rPh>
    <rPh sb="2" eb="5">
      <t>キハツユ</t>
    </rPh>
    <rPh sb="5" eb="8">
      <t>ジョウヨゼイ</t>
    </rPh>
    <phoneticPr fontId="7"/>
  </si>
  <si>
    <t>基金繰入金</t>
  </si>
  <si>
    <t>地方譲与税</t>
  </si>
  <si>
    <t>特別会計繰入金</t>
  </si>
  <si>
    <t>繰入金</t>
    <rPh sb="0" eb="3">
      <t>クリイレキン</t>
    </rPh>
    <phoneticPr fontId="7"/>
  </si>
  <si>
    <t>地方消費税清算金</t>
  </si>
  <si>
    <t>寄附金</t>
  </si>
  <si>
    <t>寄附金</t>
    <rPh sb="0" eb="2">
      <t>キフ</t>
    </rPh>
    <rPh sb="2" eb="3">
      <t>キン</t>
    </rPh>
    <phoneticPr fontId="7"/>
  </si>
  <si>
    <t>旧法による税</t>
  </si>
  <si>
    <t>循環資源利用促進税</t>
    <rPh sb="0" eb="2">
      <t>ジュンカン</t>
    </rPh>
    <rPh sb="2" eb="4">
      <t>シゲン</t>
    </rPh>
    <rPh sb="4" eb="6">
      <t>リヨウ</t>
    </rPh>
    <rPh sb="6" eb="8">
      <t>ソクシン</t>
    </rPh>
    <rPh sb="8" eb="9">
      <t>ゼイ</t>
    </rPh>
    <phoneticPr fontId="7"/>
  </si>
  <si>
    <t>財産売払収入</t>
  </si>
  <si>
    <t>核燃料税</t>
    <rPh sb="0" eb="3">
      <t>カクネンリョウ</t>
    </rPh>
    <rPh sb="3" eb="4">
      <t>ゼイ</t>
    </rPh>
    <phoneticPr fontId="7"/>
  </si>
  <si>
    <t>財産運用収入</t>
  </si>
  <si>
    <t>狩猟税</t>
    <rPh sb="0" eb="1">
      <t>カリ</t>
    </rPh>
    <rPh sb="1" eb="2">
      <t>リョウ</t>
    </rPh>
    <phoneticPr fontId="7"/>
  </si>
  <si>
    <t>財産収入</t>
    <rPh sb="0" eb="2">
      <t>ザイサン</t>
    </rPh>
    <rPh sb="2" eb="4">
      <t>シュウニュウ</t>
    </rPh>
    <phoneticPr fontId="7"/>
  </si>
  <si>
    <t>道固定資産税</t>
    <rPh sb="0" eb="1">
      <t>ドウ</t>
    </rPh>
    <rPh sb="1" eb="3">
      <t>コテイ</t>
    </rPh>
    <rPh sb="3" eb="6">
      <t>シサンゼイ</t>
    </rPh>
    <phoneticPr fontId="7"/>
  </si>
  <si>
    <t>鉱区税</t>
  </si>
  <si>
    <t>委託金</t>
  </si>
  <si>
    <t>自動車税</t>
  </si>
  <si>
    <t>国庫補助金</t>
  </si>
  <si>
    <t>軽油引取税</t>
  </si>
  <si>
    <t>国庫負担金</t>
  </si>
  <si>
    <t>自動車取得税</t>
  </si>
  <si>
    <t>国庫支出金</t>
    <rPh sb="0" eb="2">
      <t>コッコ</t>
    </rPh>
    <rPh sb="2" eb="4">
      <t>シシュツ</t>
    </rPh>
    <rPh sb="4" eb="5">
      <t>キン</t>
    </rPh>
    <phoneticPr fontId="7"/>
  </si>
  <si>
    <t>ゴルフ場利用税</t>
  </si>
  <si>
    <t>道たばこ税</t>
  </si>
  <si>
    <t>証紙収入</t>
  </si>
  <si>
    <t>不動産取得税</t>
  </si>
  <si>
    <t>手数料</t>
  </si>
  <si>
    <t>地方消費税</t>
  </si>
  <si>
    <t>使用料</t>
  </si>
  <si>
    <t>事業税</t>
  </si>
  <si>
    <t>使用料及び手数料</t>
    <rPh sb="0" eb="3">
      <t>シヨウリョウ</t>
    </rPh>
    <rPh sb="3" eb="4">
      <t>オヨ</t>
    </rPh>
    <rPh sb="5" eb="8">
      <t>テスウリョウ</t>
    </rPh>
    <phoneticPr fontId="7"/>
  </si>
  <si>
    <t>道民税</t>
  </si>
  <si>
    <t>　</t>
  </si>
  <si>
    <t>道税</t>
  </si>
  <si>
    <t>負担金</t>
  </si>
  <si>
    <t>分担金</t>
  </si>
  <si>
    <t>令和元年度</t>
    <rPh sb="0" eb="2">
      <t>レイワ</t>
    </rPh>
    <rPh sb="2" eb="5">
      <t>ガンネンド</t>
    </rPh>
    <phoneticPr fontId="7"/>
  </si>
  <si>
    <t>分担金及び負担金</t>
  </si>
  <si>
    <r>
      <t xml:space="preserve">平  成  </t>
    </r>
    <r>
      <rPr>
        <sz val="12"/>
        <rFont val="ＭＳ 明朝"/>
        <family val="1"/>
        <charset val="128"/>
      </rPr>
      <t xml:space="preserve">30 </t>
    </r>
    <r>
      <rPr>
        <sz val="12"/>
        <color indexed="9"/>
        <rFont val="ＭＳ 明朝"/>
        <family val="1"/>
        <charset val="128"/>
      </rPr>
      <t xml:space="preserve"> 年  度</t>
    </r>
    <phoneticPr fontId="7"/>
  </si>
  <si>
    <t>交通安全対策特別交付金</t>
    <rPh sb="0" eb="11">
      <t>コウツウアンゼンタイサクトクベツコウフキン</t>
    </rPh>
    <phoneticPr fontId="7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</si>
  <si>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7"/>
  </si>
  <si>
    <t>収 入 済 額</t>
    <phoneticPr fontId="7"/>
  </si>
  <si>
    <t>（単位：千円)</t>
    <phoneticPr fontId="7"/>
  </si>
  <si>
    <t>18 財政・道有財産</t>
    <rPh sb="3" eb="5">
      <t>ザイセイ</t>
    </rPh>
    <rPh sb="6" eb="7">
      <t>ドウ</t>
    </rPh>
    <rPh sb="7" eb="8">
      <t>ユウ</t>
    </rPh>
    <rPh sb="8" eb="10">
      <t>ザイサン</t>
    </rPh>
    <phoneticPr fontId="7"/>
  </si>
  <si>
    <t>繰越金</t>
    <rPh sb="0" eb="3">
      <t>クリコシキン</t>
    </rPh>
    <phoneticPr fontId="24"/>
  </si>
  <si>
    <t>諸収入</t>
  </si>
  <si>
    <t>財産運用収入</t>
    <rPh sb="0" eb="2">
      <t>ザイサン</t>
    </rPh>
    <rPh sb="2" eb="4">
      <t>ウンヨウ</t>
    </rPh>
    <rPh sb="4" eb="6">
      <t>シュウニュウ</t>
    </rPh>
    <phoneticPr fontId="24"/>
  </si>
  <si>
    <t>競馬開催費</t>
  </si>
  <si>
    <t>財産収入</t>
    <rPh sb="0" eb="2">
      <t>ザイサン</t>
    </rPh>
    <rPh sb="2" eb="4">
      <t>シュウニュウ</t>
    </rPh>
    <phoneticPr fontId="24"/>
  </si>
  <si>
    <t>競馬総務費</t>
  </si>
  <si>
    <t>競馬費</t>
  </si>
  <si>
    <t>使用料及び手数料</t>
  </si>
  <si>
    <t>総額</t>
  </si>
  <si>
    <t>北海道地方競馬特別会計</t>
  </si>
  <si>
    <t>公債費</t>
    <rPh sb="0" eb="3">
      <t>コウサイヒ</t>
    </rPh>
    <phoneticPr fontId="29"/>
  </si>
  <si>
    <t>貸付金収入</t>
    <rPh sb="0" eb="2">
      <t>カシツケ</t>
    </rPh>
    <rPh sb="2" eb="3">
      <t>キン</t>
    </rPh>
    <rPh sb="3" eb="5">
      <t>シュウニュウ</t>
    </rPh>
    <phoneticPr fontId="29"/>
  </si>
  <si>
    <t>住宅供給公社事業運営資金貸付事業費</t>
    <rPh sb="0" eb="2">
      <t>ジュウタク</t>
    </rPh>
    <rPh sb="2" eb="6">
      <t>キョウキュウコウシャ</t>
    </rPh>
    <rPh sb="6" eb="8">
      <t>ジギョウ</t>
    </rPh>
    <rPh sb="8" eb="10">
      <t>ウンエイ</t>
    </rPh>
    <rPh sb="10" eb="12">
      <t>シキン</t>
    </rPh>
    <rPh sb="12" eb="14">
      <t>カシツケ</t>
    </rPh>
    <rPh sb="14" eb="17">
      <t>ジギョウヒ</t>
    </rPh>
    <phoneticPr fontId="29"/>
  </si>
  <si>
    <t>一般会計借入金</t>
    <rPh sb="0" eb="2">
      <t>イッパン</t>
    </rPh>
    <rPh sb="2" eb="4">
      <t>カイケイ</t>
    </rPh>
    <rPh sb="4" eb="5">
      <t>カ</t>
    </rPh>
    <rPh sb="5" eb="6">
      <t>ニュウ</t>
    </rPh>
    <rPh sb="6" eb="7">
      <t>キン</t>
    </rPh>
    <phoneticPr fontId="29"/>
  </si>
  <si>
    <t>住宅供給公社事業運営資金貸付事業費</t>
    <rPh sb="0" eb="2">
      <t>ジュウタク</t>
    </rPh>
    <rPh sb="2" eb="4">
      <t>キョウキュウ</t>
    </rPh>
    <rPh sb="4" eb="6">
      <t>コウシャ</t>
    </rPh>
    <rPh sb="6" eb="8">
      <t>ジギョウ</t>
    </rPh>
    <rPh sb="8" eb="10">
      <t>ウンエイ</t>
    </rPh>
    <rPh sb="10" eb="12">
      <t>シキン</t>
    </rPh>
    <rPh sb="12" eb="14">
      <t>カシツケ</t>
    </rPh>
    <rPh sb="14" eb="17">
      <t>ジギョウヒ</t>
    </rPh>
    <phoneticPr fontId="29"/>
  </si>
  <si>
    <t>諸収入</t>
    <rPh sb="0" eb="1">
      <t>ショ</t>
    </rPh>
    <rPh sb="1" eb="3">
      <t>シュウニュウ</t>
    </rPh>
    <phoneticPr fontId="29"/>
  </si>
  <si>
    <t>総額</t>
    <rPh sb="0" eb="2">
      <t>ソウガク</t>
    </rPh>
    <phoneticPr fontId="29"/>
  </si>
  <si>
    <t>北海道住宅供給公社経営健全化資金貸付事業特別会計</t>
    <rPh sb="0" eb="3">
      <t>ホッカイドウ</t>
    </rPh>
    <rPh sb="3" eb="5">
      <t>ジュウタク</t>
    </rPh>
    <rPh sb="5" eb="7">
      <t>キョウキュウ</t>
    </rPh>
    <rPh sb="7" eb="9">
      <t>コウシャ</t>
    </rPh>
    <rPh sb="9" eb="11">
      <t>ケイエイ</t>
    </rPh>
    <rPh sb="11" eb="14">
      <t>ケンゼンカ</t>
    </rPh>
    <rPh sb="14" eb="16">
      <t>シキン</t>
    </rPh>
    <rPh sb="16" eb="18">
      <t>カシツケ</t>
    </rPh>
    <rPh sb="18" eb="20">
      <t>ジギョウ</t>
    </rPh>
    <rPh sb="20" eb="22">
      <t>トクベツ</t>
    </rPh>
    <rPh sb="22" eb="24">
      <t>カイケイ</t>
    </rPh>
    <phoneticPr fontId="29"/>
  </si>
  <si>
    <t>道債</t>
    <rPh sb="0" eb="1">
      <t>ドウ</t>
    </rPh>
    <rPh sb="1" eb="2">
      <t>サイ</t>
    </rPh>
    <phoneticPr fontId="29"/>
  </si>
  <si>
    <t>一般会計借入金</t>
  </si>
  <si>
    <t>繰越金</t>
    <rPh sb="0" eb="3">
      <t>クリコシキン</t>
    </rPh>
    <phoneticPr fontId="29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</si>
  <si>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9"/>
  </si>
  <si>
    <t>繰入金</t>
    <rPh sb="1" eb="2">
      <t>イ</t>
    </rPh>
    <phoneticPr fontId="29"/>
  </si>
  <si>
    <t>諸費</t>
    <rPh sb="0" eb="2">
      <t>ショヒ</t>
    </rPh>
    <phoneticPr fontId="29"/>
  </si>
  <si>
    <t>－</t>
  </si>
  <si>
    <t>財産運用収入</t>
    <rPh sb="2" eb="4">
      <t>ウンヨウ</t>
    </rPh>
    <phoneticPr fontId="24"/>
  </si>
  <si>
    <t>財産収入</t>
  </si>
  <si>
    <t>国庫補助金</t>
    <rPh sb="0" eb="2">
      <t>コッコ</t>
    </rPh>
    <rPh sb="2" eb="5">
      <t>ホジョキン</t>
    </rPh>
    <phoneticPr fontId="29"/>
  </si>
  <si>
    <t>国庫支出金</t>
    <rPh sb="0" eb="2">
      <t>コッコ</t>
    </rPh>
    <rPh sb="2" eb="5">
      <t>シシュツキン</t>
    </rPh>
    <phoneticPr fontId="29"/>
  </si>
  <si>
    <t>道営住宅事業費</t>
    <rPh sb="0" eb="2">
      <t>ドウエイ</t>
    </rPh>
    <rPh sb="2" eb="4">
      <t>ジュウタク</t>
    </rPh>
    <rPh sb="4" eb="7">
      <t>ジギョウヒ</t>
    </rPh>
    <phoneticPr fontId="29"/>
  </si>
  <si>
    <t>使用料</t>
    <rPh sb="0" eb="2">
      <t>シヨウ</t>
    </rPh>
    <phoneticPr fontId="29"/>
  </si>
  <si>
    <t>北海道営住宅事業特別会計</t>
    <rPh sb="2" eb="4">
      <t>ドウエイ</t>
    </rPh>
    <rPh sb="4" eb="6">
      <t>ジュウタク</t>
    </rPh>
    <rPh sb="6" eb="8">
      <t>ジギョウ</t>
    </rPh>
    <rPh sb="8" eb="10">
      <t>トクベツ</t>
    </rPh>
    <rPh sb="10" eb="12">
      <t>カイケイ</t>
    </rPh>
    <phoneticPr fontId="29"/>
  </si>
  <si>
    <t>繰越金</t>
  </si>
  <si>
    <t>一般会計繰入金</t>
  </si>
  <si>
    <t>繰入金</t>
  </si>
  <si>
    <t>支出済額</t>
  </si>
  <si>
    <t>予算現額</t>
  </si>
  <si>
    <t>款    項</t>
    <phoneticPr fontId="7"/>
  </si>
  <si>
    <t>収入済額</t>
  </si>
  <si>
    <t>歳　　　　　　　出</t>
  </si>
  <si>
    <t>歳　　　　　　　入</t>
  </si>
  <si>
    <t>（単位：千円）</t>
    <phoneticPr fontId="29"/>
  </si>
  <si>
    <t>18 財政・道有財産</t>
    <phoneticPr fontId="29"/>
  </si>
  <si>
    <t>雑入</t>
    <rPh sb="0" eb="1">
      <t>ザツ</t>
    </rPh>
    <rPh sb="1" eb="2">
      <t>ニュウ</t>
    </rPh>
    <phoneticPr fontId="29"/>
  </si>
  <si>
    <t>総額</t>
    <rPh sb="1" eb="2">
      <t>ガク</t>
    </rPh>
    <phoneticPr fontId="29"/>
  </si>
  <si>
    <t>林業就業促進資金貸付事業費</t>
    <rPh sb="0" eb="2">
      <t>リンギョウ</t>
    </rPh>
    <rPh sb="2" eb="4">
      <t>シュウギョウ</t>
    </rPh>
    <rPh sb="4" eb="6">
      <t>ソクシン</t>
    </rPh>
    <rPh sb="6" eb="8">
      <t>シキン</t>
    </rPh>
    <rPh sb="8" eb="10">
      <t>カシツケ</t>
    </rPh>
    <rPh sb="10" eb="13">
      <t>ジギョウヒ</t>
    </rPh>
    <phoneticPr fontId="7"/>
  </si>
  <si>
    <t>林業・木材産業改善資金貸付事業費</t>
    <rPh sb="3" eb="5">
      <t>モクザイ</t>
    </rPh>
    <rPh sb="5" eb="7">
      <t>サンギョウ</t>
    </rPh>
    <phoneticPr fontId="29"/>
  </si>
  <si>
    <t>北海道林業・木材産業改善資金貸付事業特別会計</t>
    <rPh sb="0" eb="3">
      <t>ホッカイドウ</t>
    </rPh>
    <rPh sb="3" eb="5">
      <t>リンギョウ</t>
    </rPh>
    <rPh sb="6" eb="8">
      <t>モクザイ</t>
    </rPh>
    <rPh sb="8" eb="10">
      <t>サンギョウ</t>
    </rPh>
    <rPh sb="10" eb="12">
      <t>カイゼン</t>
    </rPh>
    <rPh sb="12" eb="14">
      <t>シキン</t>
    </rPh>
    <rPh sb="14" eb="16">
      <t>カシツ</t>
    </rPh>
    <rPh sb="16" eb="18">
      <t>ジギョウ</t>
    </rPh>
    <rPh sb="18" eb="20">
      <t>トクベツ</t>
    </rPh>
    <rPh sb="20" eb="22">
      <t>カイケイ</t>
    </rPh>
    <phoneticPr fontId="7"/>
  </si>
  <si>
    <t>沿岸漁業改善資金貸付事業費</t>
  </si>
  <si>
    <t>北海道沿岸漁業改善資金貸付事業特別会計</t>
  </si>
  <si>
    <t>諸費</t>
    <rPh sb="0" eb="2">
      <t>モロヒ</t>
    </rPh>
    <phoneticPr fontId="29"/>
  </si>
  <si>
    <t>雑入</t>
    <rPh sb="0" eb="1">
      <t>ザツ</t>
    </rPh>
    <rPh sb="1" eb="2">
      <t>ニュウ</t>
    </rPh>
    <phoneticPr fontId="7"/>
  </si>
  <si>
    <t>貸付金収入</t>
    <rPh sb="0" eb="3">
      <t>カシツケキン</t>
    </rPh>
    <rPh sb="3" eb="5">
      <t>シュウニュウ</t>
    </rPh>
    <phoneticPr fontId="7"/>
  </si>
  <si>
    <t>諸収入</t>
    <rPh sb="0" eb="1">
      <t>モロ</t>
    </rPh>
    <phoneticPr fontId="7"/>
  </si>
  <si>
    <t>繰越金</t>
    <rPh sb="0" eb="1">
      <t>ク</t>
    </rPh>
    <rPh sb="1" eb="2">
      <t>コ</t>
    </rPh>
    <rPh sb="2" eb="3">
      <t>キン</t>
    </rPh>
    <phoneticPr fontId="7"/>
  </si>
  <si>
    <t>繰越 金</t>
    <rPh sb="0" eb="2">
      <t>クリコシ</t>
    </rPh>
    <rPh sb="3" eb="4">
      <t>キン</t>
    </rPh>
    <phoneticPr fontId="7"/>
  </si>
  <si>
    <t>就農支援資金貸付等事業費</t>
    <rPh sb="8" eb="9">
      <t>トウ</t>
    </rPh>
    <phoneticPr fontId="24"/>
  </si>
  <si>
    <t>一般会計繰入金</t>
    <rPh sb="0" eb="2">
      <t>イッパン</t>
    </rPh>
    <rPh sb="2" eb="4">
      <t>カイケイ</t>
    </rPh>
    <rPh sb="4" eb="5">
      <t>グリ</t>
    </rPh>
    <rPh sb="5" eb="6">
      <t>ニュウ</t>
    </rPh>
    <rPh sb="6" eb="7">
      <t>キン</t>
    </rPh>
    <phoneticPr fontId="7"/>
  </si>
  <si>
    <t>繰入 金</t>
    <rPh sb="0" eb="2">
      <t>クリイレ</t>
    </rPh>
    <rPh sb="3" eb="4">
      <t>キン</t>
    </rPh>
    <phoneticPr fontId="7"/>
  </si>
  <si>
    <t>北海道就農支援資金貸付事業等特別会計</t>
    <rPh sb="3" eb="5">
      <t>シュウノウ</t>
    </rPh>
    <rPh sb="5" eb="7">
      <t>シエン</t>
    </rPh>
    <rPh sb="13" eb="14">
      <t>トウ</t>
    </rPh>
    <phoneticPr fontId="24"/>
  </si>
  <si>
    <t>一般会計借入金</t>
    <rPh sb="0" eb="2">
      <t>イッパン</t>
    </rPh>
    <rPh sb="2" eb="4">
      <t>カイケイ</t>
    </rPh>
    <rPh sb="4" eb="5">
      <t>シャク</t>
    </rPh>
    <rPh sb="5" eb="7">
      <t>ニュウキン</t>
    </rPh>
    <phoneticPr fontId="7"/>
  </si>
  <si>
    <t>基金繰入金</t>
    <rPh sb="0" eb="2">
      <t>キキン</t>
    </rPh>
    <rPh sb="2" eb="5">
      <t>クリイレキン</t>
    </rPh>
    <phoneticPr fontId="7"/>
  </si>
  <si>
    <t>　</t>
    <phoneticPr fontId="7"/>
  </si>
  <si>
    <t>財産売払収入</t>
    <rPh sb="0" eb="2">
      <t>ザイサン</t>
    </rPh>
    <rPh sb="2" eb="3">
      <t>バイ</t>
    </rPh>
    <rPh sb="3" eb="4">
      <t>フツ</t>
    </rPh>
    <rPh sb="4" eb="5">
      <t>オサム</t>
    </rPh>
    <rPh sb="5" eb="6">
      <t>イ</t>
    </rPh>
    <phoneticPr fontId="7"/>
  </si>
  <si>
    <t>公債費</t>
    <rPh sb="0" eb="3">
      <t>コウサイヒ</t>
    </rPh>
    <phoneticPr fontId="7"/>
  </si>
  <si>
    <t>財産運用収入</t>
    <rPh sb="0" eb="2">
      <t>ザイサン</t>
    </rPh>
    <rPh sb="2" eb="4">
      <t>ウンヨウ</t>
    </rPh>
    <rPh sb="4" eb="6">
      <t>シュウニュウ</t>
    </rPh>
    <phoneticPr fontId="7"/>
  </si>
  <si>
    <t>財産収入</t>
    <rPh sb="0" eb="2">
      <t>ザイサン</t>
    </rPh>
    <rPh sb="2" eb="3">
      <t>オサム</t>
    </rPh>
    <rPh sb="3" eb="4">
      <t>イ</t>
    </rPh>
    <phoneticPr fontId="7"/>
  </si>
  <si>
    <t>総額</t>
    <rPh sb="0" eb="2">
      <t>ソウガク</t>
    </rPh>
    <phoneticPr fontId="7"/>
  </si>
  <si>
    <t>北海道石狩湾新港地域開発出資特別会計</t>
    <rPh sb="3" eb="5">
      <t>イシカリ</t>
    </rPh>
    <rPh sb="5" eb="6">
      <t>ワン</t>
    </rPh>
    <rPh sb="6" eb="8">
      <t>シンコウ</t>
    </rPh>
    <rPh sb="8" eb="10">
      <t>チイキ</t>
    </rPh>
    <rPh sb="10" eb="12">
      <t>カイハツ</t>
    </rPh>
    <rPh sb="12" eb="14">
      <t>シュッシ</t>
    </rPh>
    <rPh sb="14" eb="16">
      <t>トクベツ</t>
    </rPh>
    <phoneticPr fontId="7"/>
  </si>
  <si>
    <t>（単位：千円）</t>
  </si>
  <si>
    <t>資料　北海道総務部財政局財政課</t>
    <rPh sb="3" eb="6">
      <t>ホッカイドウ</t>
    </rPh>
    <rPh sb="6" eb="9">
      <t>ソウムブ</t>
    </rPh>
    <rPh sb="9" eb="12">
      <t>ザイセイキョク</t>
    </rPh>
    <rPh sb="12" eb="15">
      <t>ザイセイカ</t>
    </rPh>
    <phoneticPr fontId="7"/>
  </si>
  <si>
    <t>道債</t>
    <rPh sb="0" eb="2">
      <t>ドウサイ</t>
    </rPh>
    <phoneticPr fontId="24"/>
  </si>
  <si>
    <t>一般会計借入金</t>
    <rPh sb="0" eb="2">
      <t>イッパン</t>
    </rPh>
    <rPh sb="2" eb="4">
      <t>カイケイ</t>
    </rPh>
    <rPh sb="4" eb="7">
      <t>カリイレキン</t>
    </rPh>
    <phoneticPr fontId="7"/>
  </si>
  <si>
    <t>財産運用収入</t>
    <rPh sb="2" eb="4">
      <t>ウンヨウ</t>
    </rPh>
    <phoneticPr fontId="7"/>
  </si>
  <si>
    <t>北海道苫小牧東部地域開発出資特別会計</t>
    <rPh sb="3" eb="6">
      <t>トマコマイ</t>
    </rPh>
    <rPh sb="6" eb="8">
      <t>トウブ</t>
    </rPh>
    <rPh sb="8" eb="10">
      <t>チイキ</t>
    </rPh>
    <rPh sb="10" eb="12">
      <t>カイハツ</t>
    </rPh>
    <rPh sb="12" eb="14">
      <t>シュッシ</t>
    </rPh>
    <rPh sb="14" eb="16">
      <t>トクベツ</t>
    </rPh>
    <phoneticPr fontId="7"/>
  </si>
  <si>
    <t>諸費</t>
    <rPh sb="0" eb="2">
      <t>ショヒ</t>
    </rPh>
    <phoneticPr fontId="24"/>
  </si>
  <si>
    <t>雑入</t>
    <rPh sb="0" eb="1">
      <t>ザツ</t>
    </rPh>
    <rPh sb="1" eb="2">
      <t>ニュウ</t>
    </rPh>
    <phoneticPr fontId="24"/>
  </si>
  <si>
    <t>貸付金収入</t>
    <rPh sb="0" eb="3">
      <t>カシツケキン</t>
    </rPh>
    <rPh sb="3" eb="5">
      <t>シュウニュウ</t>
    </rPh>
    <phoneticPr fontId="24"/>
  </si>
  <si>
    <t>諸収入</t>
    <rPh sb="0" eb="3">
      <t>ショシュウニュウ</t>
    </rPh>
    <phoneticPr fontId="24"/>
  </si>
  <si>
    <t>中小企業近代化資金貸付事業費</t>
  </si>
  <si>
    <t>北海道中小企業近代化資金貸付事業特別会計</t>
    <phoneticPr fontId="7"/>
  </si>
  <si>
    <t>雑入</t>
    <rPh sb="0" eb="1">
      <t>ザツ</t>
    </rPh>
    <rPh sb="1" eb="2">
      <t>イ</t>
    </rPh>
    <phoneticPr fontId="24"/>
  </si>
  <si>
    <t>繰出金</t>
    <rPh sb="0" eb="1">
      <t>クリ</t>
    </rPh>
    <rPh sb="1" eb="2">
      <t>シュツ</t>
    </rPh>
    <rPh sb="2" eb="3">
      <t>キン</t>
    </rPh>
    <phoneticPr fontId="24"/>
  </si>
  <si>
    <t>諸支出金</t>
    <rPh sb="0" eb="1">
      <t>ショ</t>
    </rPh>
    <rPh sb="1" eb="4">
      <t>シシュツキン</t>
    </rPh>
    <phoneticPr fontId="24"/>
  </si>
  <si>
    <t>母子父子寡婦福祉資金貸付事業費</t>
    <rPh sb="2" eb="4">
      <t>フシ</t>
    </rPh>
    <phoneticPr fontId="24"/>
  </si>
  <si>
    <t>北海道母子父子寡婦福祉資金貸付事業特別会計</t>
    <rPh sb="5" eb="7">
      <t>フシ</t>
    </rPh>
    <phoneticPr fontId="24"/>
  </si>
  <si>
    <t>諸収入</t>
    <rPh sb="0" eb="3">
      <t>ショシュウニュウ</t>
    </rPh>
    <phoneticPr fontId="29"/>
  </si>
  <si>
    <t>基金繰入金</t>
    <rPh sb="0" eb="2">
      <t>キキン</t>
    </rPh>
    <rPh sb="2" eb="5">
      <t>クリイレキン</t>
    </rPh>
    <phoneticPr fontId="24"/>
  </si>
  <si>
    <t>一般会計繰入金</t>
    <rPh sb="0" eb="2">
      <t>イッパン</t>
    </rPh>
    <rPh sb="2" eb="4">
      <t>カイケイ</t>
    </rPh>
    <rPh sb="4" eb="5">
      <t>グ</t>
    </rPh>
    <rPh sb="5" eb="7">
      <t>ニュウキン</t>
    </rPh>
    <phoneticPr fontId="29"/>
  </si>
  <si>
    <t>繰入金</t>
    <rPh sb="0" eb="3">
      <t>クリイレキン</t>
    </rPh>
    <phoneticPr fontId="29"/>
  </si>
  <si>
    <t>諸費</t>
    <rPh sb="0" eb="1">
      <t>モロ</t>
    </rPh>
    <rPh sb="1" eb="2">
      <t>ヒ</t>
    </rPh>
    <phoneticPr fontId="24"/>
  </si>
  <si>
    <t>国庫補助金</t>
    <rPh sb="0" eb="2">
      <t>コッコ</t>
    </rPh>
    <rPh sb="2" eb="5">
      <t>ホジョキン</t>
    </rPh>
    <phoneticPr fontId="24"/>
  </si>
  <si>
    <t>繰出金</t>
    <rPh sb="0" eb="1">
      <t>ク</t>
    </rPh>
    <rPh sb="1" eb="2">
      <t>ダ</t>
    </rPh>
    <rPh sb="2" eb="3">
      <t>キン</t>
    </rPh>
    <phoneticPr fontId="24"/>
  </si>
  <si>
    <t>国庫負担金</t>
    <rPh sb="0" eb="2">
      <t>コッコ</t>
    </rPh>
    <rPh sb="2" eb="5">
      <t>フタンキン</t>
    </rPh>
    <phoneticPr fontId="24"/>
  </si>
  <si>
    <t>諸支出金</t>
    <rPh sb="0" eb="3">
      <t>ショシシュツ</t>
    </rPh>
    <rPh sb="3" eb="4">
      <t>キン</t>
    </rPh>
    <phoneticPr fontId="24"/>
  </si>
  <si>
    <t>国民健康保険事業費</t>
    <rPh sb="0" eb="4">
      <t>コクミンケンコウ</t>
    </rPh>
    <rPh sb="4" eb="6">
      <t>ホケン</t>
    </rPh>
    <rPh sb="6" eb="9">
      <t>ジギョウヒ</t>
    </rPh>
    <phoneticPr fontId="24"/>
  </si>
  <si>
    <t>負担金</t>
    <rPh sb="0" eb="3">
      <t>フタンキン</t>
    </rPh>
    <phoneticPr fontId="24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</si>
  <si>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24"/>
  </si>
  <si>
    <t>分担金及び負担金</t>
    <rPh sb="0" eb="3">
      <t>ブンタンキン</t>
    </rPh>
    <rPh sb="3" eb="4">
      <t>オヨ</t>
    </rPh>
    <rPh sb="5" eb="8">
      <t>フタンキン</t>
    </rPh>
    <phoneticPr fontId="24"/>
  </si>
  <si>
    <t>北海道国民健康保険事業特別会計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ジギョウ</t>
    </rPh>
    <rPh sb="11" eb="13">
      <t>トクベツ</t>
    </rPh>
    <rPh sb="13" eb="15">
      <t>カイケイ</t>
    </rPh>
    <phoneticPr fontId="24"/>
  </si>
  <si>
    <t>北海道公債管理特別会計</t>
  </si>
  <si>
    <r>
      <t>平成</t>
    </r>
    <r>
      <rPr>
        <sz val="18"/>
        <rFont val="ＭＳ 明朝"/>
        <family val="1"/>
        <charset val="128"/>
      </rPr>
      <t>30</t>
    </r>
    <r>
      <rPr>
        <sz val="18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</si>
  <si>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t>年度・款項</t>
  </si>
  <si>
    <t>資料　北海道総務部財政局財政課</t>
    <rPh sb="3" eb="6">
      <t>ホッカイドウ</t>
    </rPh>
    <rPh sb="9" eb="12">
      <t>ザイセイキョク</t>
    </rPh>
    <rPh sb="12" eb="15">
      <t>ザイセイカ</t>
    </rPh>
    <phoneticPr fontId="29"/>
  </si>
  <si>
    <t>固定資産売却代金</t>
    <rPh sb="0" eb="4">
      <t>コテイシサン</t>
    </rPh>
    <rPh sb="4" eb="6">
      <t>バイキャク</t>
    </rPh>
    <rPh sb="6" eb="8">
      <t>ダイキン</t>
    </rPh>
    <phoneticPr fontId="24"/>
  </si>
  <si>
    <t>他会計からの長期借入金</t>
  </si>
  <si>
    <t>他会計からの出資金</t>
  </si>
  <si>
    <t>長期借入償還金</t>
    <rPh sb="0" eb="2">
      <t>チョウキ</t>
    </rPh>
    <rPh sb="2" eb="4">
      <t>カリイレ</t>
    </rPh>
    <rPh sb="4" eb="7">
      <t>ショウカンキン</t>
    </rPh>
    <phoneticPr fontId="24"/>
  </si>
  <si>
    <t>企業債償還金</t>
  </si>
  <si>
    <t>補助金</t>
  </si>
  <si>
    <t>建設改良費</t>
  </si>
  <si>
    <t>企業債</t>
    <rPh sb="0" eb="3">
      <t>キギョウサイ</t>
    </rPh>
    <phoneticPr fontId="29"/>
  </si>
  <si>
    <t>資本的支出</t>
  </si>
  <si>
    <t>資本的収入</t>
    <rPh sb="0" eb="3">
      <t>シホンテキ</t>
    </rPh>
    <rPh sb="3" eb="5">
      <t>シュウニュウ</t>
    </rPh>
    <phoneticPr fontId="29"/>
  </si>
  <si>
    <t>資本的収入</t>
  </si>
  <si>
    <t>特別損失</t>
    <rPh sb="0" eb="2">
      <t>トクベツ</t>
    </rPh>
    <rPh sb="2" eb="4">
      <t>ソンシツ</t>
    </rPh>
    <phoneticPr fontId="24"/>
  </si>
  <si>
    <t>営業外費用</t>
  </si>
  <si>
    <t>営業外収益</t>
  </si>
  <si>
    <t>営業費用</t>
  </si>
  <si>
    <t>営業収益</t>
  </si>
  <si>
    <t>工業用水道事業費用</t>
  </si>
  <si>
    <t>工業用水道事業収益</t>
  </si>
  <si>
    <t>収益的支出</t>
  </si>
  <si>
    <t>収益的収入</t>
  </si>
  <si>
    <t>北海道工業用水道事業会計</t>
  </si>
  <si>
    <t>資本的支出</t>
    <phoneticPr fontId="29"/>
  </si>
  <si>
    <t>特別利益</t>
    <rPh sb="0" eb="2">
      <t>トクベツ</t>
    </rPh>
    <rPh sb="2" eb="4">
      <t>リエキ</t>
    </rPh>
    <phoneticPr fontId="29"/>
  </si>
  <si>
    <t>営業外費用</t>
    <rPh sb="0" eb="3">
      <t>エイギョウガイ</t>
    </rPh>
    <rPh sb="3" eb="5">
      <t>ヒヨウ</t>
    </rPh>
    <phoneticPr fontId="24"/>
  </si>
  <si>
    <t>財務費用</t>
  </si>
  <si>
    <t>財務収益</t>
  </si>
  <si>
    <t>電気事業費用</t>
  </si>
  <si>
    <t>電気事業収益</t>
  </si>
  <si>
    <t>北海道電気事業会計</t>
    <phoneticPr fontId="29"/>
  </si>
  <si>
    <t>他会計負担金</t>
  </si>
  <si>
    <t>補助金</t>
    <rPh sb="0" eb="3">
      <t>ホジョキン</t>
    </rPh>
    <phoneticPr fontId="29"/>
  </si>
  <si>
    <t>企業債</t>
  </si>
  <si>
    <t>特別損失</t>
  </si>
  <si>
    <t>特別利益</t>
    <rPh sb="2" eb="4">
      <t>リエキ</t>
    </rPh>
    <phoneticPr fontId="29"/>
  </si>
  <si>
    <t>医業外費用</t>
  </si>
  <si>
    <t>医業外収益</t>
  </si>
  <si>
    <t>医業費用</t>
  </si>
  <si>
    <t>医業収益</t>
  </si>
  <si>
    <t>病院事業費用</t>
  </si>
  <si>
    <t>病院事業収益</t>
  </si>
  <si>
    <t>収益的収入</t>
    <rPh sb="0" eb="2">
      <t>シュウエキ</t>
    </rPh>
    <phoneticPr fontId="29"/>
  </si>
  <si>
    <t>北海道病院事業会計</t>
  </si>
  <si>
    <t>決　算　額</t>
  </si>
  <si>
    <t>予　算　額</t>
  </si>
  <si>
    <t>科　　　　　目</t>
  </si>
  <si>
    <t>支　　　　　　　　　　　　出</t>
    <phoneticPr fontId="29"/>
  </si>
  <si>
    <t>収　　　　　　　　　　　　入</t>
  </si>
  <si>
    <t>資料　北海道総合政策部地域行政局市町村課</t>
    <rPh sb="0" eb="2">
      <t>シリョウ</t>
    </rPh>
    <rPh sb="3" eb="6">
      <t>ホッカイドウ</t>
    </rPh>
    <rPh sb="6" eb="8">
      <t>ソウゴウ</t>
    </rPh>
    <rPh sb="8" eb="11">
      <t>セイサクブ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phoneticPr fontId="7"/>
  </si>
  <si>
    <t>町村計</t>
    <rPh sb="0" eb="2">
      <t>チョウソン</t>
    </rPh>
    <rPh sb="2" eb="3">
      <t>ケイ</t>
    </rPh>
    <phoneticPr fontId="7"/>
  </si>
  <si>
    <t>根室市</t>
    <rPh sb="0" eb="3">
      <t>ネムロシ</t>
    </rPh>
    <phoneticPr fontId="7"/>
  </si>
  <si>
    <t>根室振興局計</t>
    <rPh sb="0" eb="2">
      <t>ネムロ</t>
    </rPh>
    <rPh sb="2" eb="5">
      <t>シンコウキョク</t>
    </rPh>
    <rPh sb="5" eb="6">
      <t>ケイ</t>
    </rPh>
    <phoneticPr fontId="7"/>
  </si>
  <si>
    <t>釧路市</t>
    <rPh sb="0" eb="3">
      <t>クシロシ</t>
    </rPh>
    <phoneticPr fontId="7"/>
  </si>
  <si>
    <t>釧路総合振興局計</t>
    <rPh sb="0" eb="2">
      <t>クシロ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</si>
  <si>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帯広市</t>
    <rPh sb="0" eb="3">
      <t>オビヒロシ</t>
    </rPh>
    <phoneticPr fontId="7"/>
  </si>
  <si>
    <t>十勝総合振興局計</t>
    <rPh sb="0" eb="2">
      <t>トカチ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</si>
  <si>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紋別市</t>
    <rPh sb="0" eb="3">
      <t>モンベツシ</t>
    </rPh>
    <phoneticPr fontId="7"/>
  </si>
  <si>
    <t>網走市</t>
    <rPh sb="0" eb="3">
      <t>アバシリシ</t>
    </rPh>
    <phoneticPr fontId="7"/>
  </si>
  <si>
    <t>北見市</t>
    <rPh sb="0" eb="3">
      <t>キタミシ</t>
    </rPh>
    <phoneticPr fontId="7"/>
  </si>
  <si>
    <t>ｵﾎｰﾂｸ総合振興局計</t>
    <rPh sb="5" eb="7">
      <t>ソウゴウ</t>
    </rPh>
    <rPh sb="7" eb="9">
      <t>シンコウ</t>
    </rPh>
    <rPh sb="9" eb="10">
      <t>キョク</t>
    </rPh>
    <rPh sb="10" eb="11">
      <t>ケイ</t>
    </rPh>
    <phoneticPr fontId="7"/>
  </si>
  <si>
    <t>稚内市</t>
    <rPh sb="0" eb="3">
      <t>ワッカナイシ</t>
    </rPh>
    <phoneticPr fontId="7"/>
  </si>
  <si>
    <t>宗谷総合振興局計</t>
    <rPh sb="0" eb="2">
      <t>ソウヤ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</si>
  <si>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留萌市</t>
    <rPh sb="0" eb="3">
      <t>ルモイシ</t>
    </rPh>
    <phoneticPr fontId="7"/>
  </si>
  <si>
    <t>留萌振興局計</t>
    <rPh sb="0" eb="2">
      <t>ルモイ</t>
    </rPh>
    <rPh sb="2" eb="5">
      <t>シンコウキョク</t>
    </rPh>
    <rPh sb="5" eb="6">
      <t>ケイ</t>
    </rPh>
    <phoneticPr fontId="7"/>
  </si>
  <si>
    <t>富良野市</t>
    <rPh sb="0" eb="4">
      <t>フラノシ</t>
    </rPh>
    <phoneticPr fontId="7"/>
  </si>
  <si>
    <t>名寄市</t>
    <rPh sb="0" eb="3">
      <t>ナヨロシ</t>
    </rPh>
    <phoneticPr fontId="7"/>
  </si>
  <si>
    <t>士別市</t>
    <rPh sb="0" eb="3">
      <t>シベツシ</t>
    </rPh>
    <phoneticPr fontId="7"/>
  </si>
  <si>
    <t>旭川市</t>
    <rPh sb="0" eb="3">
      <t>アサヒカワシ</t>
    </rPh>
    <phoneticPr fontId="7"/>
  </si>
  <si>
    <t>上川総合振興局計</t>
    <rPh sb="0" eb="2">
      <t>カミカワ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</si>
  <si>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檜山振興局計</t>
    <rPh sb="0" eb="2">
      <t>ヒヤマ</t>
    </rPh>
    <rPh sb="2" eb="5">
      <t>シンコウキョク</t>
    </rPh>
    <rPh sb="5" eb="6">
      <t>ケイ</t>
    </rPh>
    <phoneticPr fontId="7"/>
  </si>
  <si>
    <t>北斗市</t>
    <rPh sb="0" eb="3">
      <t>ホクトシ</t>
    </rPh>
    <phoneticPr fontId="7"/>
  </si>
  <si>
    <t>函館市</t>
    <rPh sb="0" eb="3">
      <t>ハコダテシ</t>
    </rPh>
    <phoneticPr fontId="7"/>
  </si>
  <si>
    <t>渡島総合振興局計</t>
    <rPh sb="0" eb="2">
      <t>オシマ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</si>
  <si>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日高振興局計</t>
    <rPh sb="0" eb="2">
      <t>ヒダカ</t>
    </rPh>
    <rPh sb="2" eb="5">
      <t>シンコウキョク</t>
    </rPh>
    <rPh sb="5" eb="6">
      <t>ケイ</t>
    </rPh>
    <phoneticPr fontId="7"/>
  </si>
  <si>
    <t>伊達市</t>
    <rPh sb="0" eb="3">
      <t>ダテシ</t>
    </rPh>
    <phoneticPr fontId="7"/>
  </si>
  <si>
    <t>登別市</t>
    <rPh sb="0" eb="3">
      <t>ノボリベツシ</t>
    </rPh>
    <phoneticPr fontId="7"/>
  </si>
  <si>
    <t>苫小牧市</t>
    <rPh sb="0" eb="4">
      <t>トマコマイシ</t>
    </rPh>
    <phoneticPr fontId="7"/>
  </si>
  <si>
    <t>室蘭市</t>
    <rPh sb="0" eb="3">
      <t>ムロランシ</t>
    </rPh>
    <phoneticPr fontId="7"/>
  </si>
  <si>
    <t>胆振総合振興局計</t>
    <rPh sb="0" eb="2">
      <t>イブリ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</si>
  <si>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小樽市</t>
    <rPh sb="0" eb="3">
      <t>オタルシ</t>
    </rPh>
    <phoneticPr fontId="7"/>
  </si>
  <si>
    <t>後志総合振興局計</t>
    <rPh sb="0" eb="2">
      <t>シリベシ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</si>
  <si>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石狩市</t>
    <rPh sb="0" eb="3">
      <t>イシカリシ</t>
    </rPh>
    <phoneticPr fontId="7"/>
  </si>
  <si>
    <t>北広島市</t>
    <rPh sb="0" eb="4">
      <t>キタヒロシマシ</t>
    </rPh>
    <phoneticPr fontId="7"/>
  </si>
  <si>
    <t>恵庭市</t>
    <rPh sb="0" eb="3">
      <t>エニワシ</t>
    </rPh>
    <phoneticPr fontId="7"/>
  </si>
  <si>
    <t>千歳市</t>
    <rPh sb="0" eb="3">
      <t>チトセシ</t>
    </rPh>
    <phoneticPr fontId="7"/>
  </si>
  <si>
    <t>江別市</t>
    <rPh sb="0" eb="3">
      <t>エベツシ</t>
    </rPh>
    <phoneticPr fontId="7"/>
  </si>
  <si>
    <t>札幌市</t>
    <rPh sb="0" eb="3">
      <t>サッポロシ</t>
    </rPh>
    <phoneticPr fontId="7"/>
  </si>
  <si>
    <t>石狩振興局計</t>
    <rPh sb="0" eb="2">
      <t>イシカリ</t>
    </rPh>
    <rPh sb="2" eb="5">
      <t>シンコウキョク</t>
    </rPh>
    <rPh sb="5" eb="6">
      <t>ケイ</t>
    </rPh>
    <phoneticPr fontId="7"/>
  </si>
  <si>
    <t>深川市</t>
    <rPh sb="0" eb="3">
      <t>フカガワシ</t>
    </rPh>
    <phoneticPr fontId="7"/>
  </si>
  <si>
    <t>歌志内市</t>
    <rPh sb="0" eb="4">
      <t>ウタシナイシ</t>
    </rPh>
    <phoneticPr fontId="7"/>
  </si>
  <si>
    <t>砂川市</t>
    <rPh sb="0" eb="3">
      <t>スナガワシ</t>
    </rPh>
    <phoneticPr fontId="7"/>
  </si>
  <si>
    <t>滝川市</t>
    <rPh sb="0" eb="3">
      <t>タキカワシ</t>
    </rPh>
    <phoneticPr fontId="7"/>
  </si>
  <si>
    <t>三笠市</t>
    <rPh sb="0" eb="3">
      <t>ミカサシ</t>
    </rPh>
    <phoneticPr fontId="7"/>
  </si>
  <si>
    <t>赤平市</t>
    <rPh sb="0" eb="3">
      <t>アカビラシ</t>
    </rPh>
    <phoneticPr fontId="7"/>
  </si>
  <si>
    <t>芦別市</t>
    <rPh sb="0" eb="3">
      <t>アシベツシ</t>
    </rPh>
    <phoneticPr fontId="7"/>
  </si>
  <si>
    <t>美唄市</t>
    <rPh sb="0" eb="3">
      <t>ビバイシ</t>
    </rPh>
    <phoneticPr fontId="7"/>
  </si>
  <si>
    <t>岩見沢市</t>
    <rPh sb="0" eb="4">
      <t>イワミザワシ</t>
    </rPh>
    <phoneticPr fontId="7"/>
  </si>
  <si>
    <t>夕張市</t>
    <rPh sb="0" eb="3">
      <t>ユウバリシ</t>
    </rPh>
    <phoneticPr fontId="7"/>
  </si>
  <si>
    <t>空知総合振興局計</t>
    <rPh sb="0" eb="2">
      <t>ソラチ</t>
    </rPh>
    <rPh sb="2" eb="4">
      <t>ソウゴウ</t>
    </rPh>
    <rPh sb="4" eb="6">
      <t>シンコウ</t>
    </rPh>
    <rPh sb="6" eb="7">
      <t>キョク</t>
    </rPh>
    <rPh sb="7" eb="8">
      <t>ケイ</t>
    </rPh>
    <phoneticPr fontId="7"/>
  </si>
  <si>
    <t>交付決定額</t>
    <rPh sb="0" eb="2">
      <t>コウフ</t>
    </rPh>
    <rPh sb="2" eb="5">
      <t>ケッテイガク</t>
    </rPh>
    <phoneticPr fontId="7"/>
  </si>
  <si>
    <t>交付基準額</t>
    <rPh sb="0" eb="2">
      <t>コウフ</t>
    </rPh>
    <rPh sb="2" eb="5">
      <t>キジュンガク</t>
    </rPh>
    <phoneticPr fontId="7"/>
  </si>
  <si>
    <t>基準財政収入額</t>
    <rPh sb="0" eb="2">
      <t>キジュン</t>
    </rPh>
    <rPh sb="2" eb="4">
      <t>ザイセイ</t>
    </rPh>
    <rPh sb="4" eb="7">
      <t>シュウニュウガク</t>
    </rPh>
    <phoneticPr fontId="7"/>
  </si>
  <si>
    <t>基準財政需要額</t>
    <rPh sb="0" eb="2">
      <t>キジュン</t>
    </rPh>
    <rPh sb="2" eb="4">
      <t>ザイセイ</t>
    </rPh>
    <rPh sb="4" eb="7">
      <t>ジュヨウガク</t>
    </rPh>
    <phoneticPr fontId="7"/>
  </si>
  <si>
    <t>実質収支</t>
    <rPh sb="0" eb="1">
      <t>ジツ</t>
    </rPh>
    <rPh sb="1" eb="2">
      <t>シツ</t>
    </rPh>
    <rPh sb="2" eb="3">
      <t>オサム</t>
    </rPh>
    <rPh sb="3" eb="4">
      <t>ササ</t>
    </rPh>
    <phoneticPr fontId="7"/>
  </si>
  <si>
    <t>歳出総額</t>
    <rPh sb="0" eb="1">
      <t>トシ</t>
    </rPh>
    <rPh sb="1" eb="2">
      <t>デ</t>
    </rPh>
    <rPh sb="2" eb="3">
      <t>フサ</t>
    </rPh>
    <rPh sb="3" eb="4">
      <t>ガク</t>
    </rPh>
    <phoneticPr fontId="7"/>
  </si>
  <si>
    <t>歳入総額</t>
    <rPh sb="0" eb="1">
      <t>トシ</t>
    </rPh>
    <rPh sb="1" eb="2">
      <t>イリ</t>
    </rPh>
    <rPh sb="2" eb="3">
      <t>フサ</t>
    </rPh>
    <rPh sb="3" eb="4">
      <t>ガク</t>
    </rPh>
    <phoneticPr fontId="7"/>
  </si>
  <si>
    <t>普　通　交　付　税　</t>
    <rPh sb="0" eb="3">
      <t>フツウ</t>
    </rPh>
    <rPh sb="4" eb="9">
      <t>コウフゼイ</t>
    </rPh>
    <phoneticPr fontId="7"/>
  </si>
  <si>
    <t>普　通　会　計　決　算　額</t>
    <rPh sb="0" eb="3">
      <t>フツウ</t>
    </rPh>
    <rPh sb="4" eb="7">
      <t>カイケイ</t>
    </rPh>
    <rPh sb="8" eb="13">
      <t>ケッサンガク</t>
    </rPh>
    <phoneticPr fontId="7"/>
  </si>
  <si>
    <t>地　　域</t>
    <rPh sb="0" eb="4">
      <t>チイキ</t>
    </rPh>
    <phoneticPr fontId="7"/>
  </si>
  <si>
    <t>（単位：千円）</t>
    <rPh sb="1" eb="3">
      <t>タンイ</t>
    </rPh>
    <rPh sb="4" eb="6">
      <t>センエン</t>
    </rPh>
    <phoneticPr fontId="7"/>
  </si>
  <si>
    <t>資料　北海道総務部行政局財産課・出納局会計管理室調達課</t>
    <rPh sb="0" eb="2">
      <t>シリョウ</t>
    </rPh>
    <rPh sb="3" eb="6">
      <t>ホッカイドウ</t>
    </rPh>
    <rPh sb="6" eb="9">
      <t>ソウムブ</t>
    </rPh>
    <rPh sb="9" eb="12">
      <t>ギョウセイキョク</t>
    </rPh>
    <rPh sb="12" eb="15">
      <t>ザイサンカ</t>
    </rPh>
    <rPh sb="16" eb="18">
      <t>スイトウ</t>
    </rPh>
    <rPh sb="18" eb="19">
      <t>キョク</t>
    </rPh>
    <rPh sb="19" eb="21">
      <t>カイケイ</t>
    </rPh>
    <rPh sb="21" eb="23">
      <t>カンリ</t>
    </rPh>
    <rPh sb="23" eb="24">
      <t>シツ</t>
    </rPh>
    <rPh sb="24" eb="26">
      <t>チョウタツ</t>
    </rPh>
    <rPh sb="26" eb="27">
      <t>カ</t>
    </rPh>
    <phoneticPr fontId="7"/>
  </si>
  <si>
    <t>特別会計</t>
    <rPh sb="0" eb="2">
      <t>トクベツ</t>
    </rPh>
    <rPh sb="2" eb="4">
      <t>カイケイ</t>
    </rPh>
    <phoneticPr fontId="7"/>
  </si>
  <si>
    <t>一般会計</t>
    <rPh sb="0" eb="2">
      <t>イッパン</t>
    </rPh>
    <rPh sb="2" eb="4">
      <t>カイケイ</t>
    </rPh>
    <phoneticPr fontId="7"/>
  </si>
  <si>
    <t>総数</t>
    <rPh sb="0" eb="2">
      <t>ソウスウ</t>
    </rPh>
    <phoneticPr fontId="7"/>
  </si>
  <si>
    <t>金　　額</t>
    <rPh sb="0" eb="1">
      <t>キン</t>
    </rPh>
    <rPh sb="3" eb="4">
      <t>ガク</t>
    </rPh>
    <phoneticPr fontId="7"/>
  </si>
  <si>
    <t>区　　　　　分</t>
    <rPh sb="0" eb="7">
      <t>クブン</t>
    </rPh>
    <phoneticPr fontId="7"/>
  </si>
  <si>
    <t>　　（単位：円）</t>
    <phoneticPr fontId="7"/>
  </si>
  <si>
    <t>債権</t>
    <rPh sb="0" eb="2">
      <t>サイケン</t>
    </rPh>
    <phoneticPr fontId="7"/>
  </si>
  <si>
    <t>車両</t>
    <rPh sb="0" eb="2">
      <t>シャリョウ</t>
    </rPh>
    <phoneticPr fontId="7"/>
  </si>
  <si>
    <t>船舶・車両</t>
    <rPh sb="0" eb="2">
      <t>センパク</t>
    </rPh>
    <rPh sb="3" eb="5">
      <t>シャリョウ</t>
    </rPh>
    <phoneticPr fontId="7"/>
  </si>
  <si>
    <t>理化学機器</t>
    <rPh sb="0" eb="3">
      <t>リカガク</t>
    </rPh>
    <rPh sb="3" eb="5">
      <t>キキ</t>
    </rPh>
    <phoneticPr fontId="7"/>
  </si>
  <si>
    <t>通信用機器</t>
    <rPh sb="0" eb="3">
      <t>ツウシンヨウ</t>
    </rPh>
    <rPh sb="3" eb="5">
      <t>キキ</t>
    </rPh>
    <phoneticPr fontId="7"/>
  </si>
  <si>
    <t>電気機器</t>
    <rPh sb="0" eb="2">
      <t>デンキ</t>
    </rPh>
    <rPh sb="2" eb="4">
      <t>キキ</t>
    </rPh>
    <phoneticPr fontId="7"/>
  </si>
  <si>
    <t>計測機器</t>
    <rPh sb="0" eb="2">
      <t>ケイソク</t>
    </rPh>
    <rPh sb="2" eb="4">
      <t>キキ</t>
    </rPh>
    <phoneticPr fontId="7"/>
  </si>
  <si>
    <t>一般機器</t>
    <rPh sb="0" eb="2">
      <t>イッパン</t>
    </rPh>
    <rPh sb="2" eb="4">
      <t>キキ</t>
    </rPh>
    <phoneticPr fontId="7"/>
  </si>
  <si>
    <t>工鉱機器</t>
    <rPh sb="0" eb="1">
      <t>コウ</t>
    </rPh>
    <rPh sb="1" eb="2">
      <t>コウ</t>
    </rPh>
    <rPh sb="2" eb="4">
      <t>キキ</t>
    </rPh>
    <phoneticPr fontId="7"/>
  </si>
  <si>
    <t>農林水産機器</t>
    <rPh sb="0" eb="2">
      <t>ノウリン</t>
    </rPh>
    <rPh sb="2" eb="4">
      <t>スイサン</t>
    </rPh>
    <rPh sb="4" eb="6">
      <t>キキ</t>
    </rPh>
    <phoneticPr fontId="7"/>
  </si>
  <si>
    <t>荷役機器</t>
    <rPh sb="0" eb="1">
      <t>ニ</t>
    </rPh>
    <rPh sb="1" eb="2">
      <t>エキ</t>
    </rPh>
    <rPh sb="2" eb="4">
      <t>キキ</t>
    </rPh>
    <phoneticPr fontId="7"/>
  </si>
  <si>
    <t>動力機器</t>
    <rPh sb="0" eb="2">
      <t>ドウリョク</t>
    </rPh>
    <rPh sb="2" eb="4">
      <t>キキ</t>
    </rPh>
    <phoneticPr fontId="7"/>
  </si>
  <si>
    <t>産業機器</t>
    <rPh sb="0" eb="2">
      <t>サンギョウ</t>
    </rPh>
    <rPh sb="2" eb="4">
      <t>キキ</t>
    </rPh>
    <phoneticPr fontId="7"/>
  </si>
  <si>
    <t>北海道森林整備等支援基金</t>
    <rPh sb="0" eb="3">
      <t>ホッカイドウ</t>
    </rPh>
    <rPh sb="3" eb="5">
      <t>シンリン</t>
    </rPh>
    <rPh sb="5" eb="7">
      <t>セイビ</t>
    </rPh>
    <rPh sb="7" eb="8">
      <t>トウ</t>
    </rPh>
    <rPh sb="8" eb="10">
      <t>シエン</t>
    </rPh>
    <rPh sb="10" eb="12">
      <t>キキン</t>
    </rPh>
    <phoneticPr fontId="7"/>
  </si>
  <si>
    <t>家具什器</t>
    <rPh sb="0" eb="2">
      <t>カグ</t>
    </rPh>
    <rPh sb="2" eb="4">
      <t>ジュウキ</t>
    </rPh>
    <phoneticPr fontId="7"/>
  </si>
  <si>
    <t>北海道新エネルギー導入加速化基金</t>
    <rPh sb="0" eb="3">
      <t>ホッカイドウ</t>
    </rPh>
    <rPh sb="3" eb="4">
      <t>シン</t>
    </rPh>
    <rPh sb="9" eb="11">
      <t>ドウニュウ</t>
    </rPh>
    <rPh sb="11" eb="14">
      <t>カソクカ</t>
    </rPh>
    <rPh sb="14" eb="16">
      <t>キキン</t>
    </rPh>
    <phoneticPr fontId="7"/>
  </si>
  <si>
    <t>庁用器具</t>
    <rPh sb="0" eb="1">
      <t>チョウ</t>
    </rPh>
    <rPh sb="1" eb="2">
      <t>ヨウ</t>
    </rPh>
    <rPh sb="2" eb="4">
      <t>キグ</t>
    </rPh>
    <phoneticPr fontId="7"/>
  </si>
  <si>
    <t>北海道航空振興基金</t>
    <rPh sb="0" eb="3">
      <t>ホッカイドウ</t>
    </rPh>
    <rPh sb="3" eb="5">
      <t>コウクウ</t>
    </rPh>
    <rPh sb="5" eb="7">
      <t>シンコウ</t>
    </rPh>
    <rPh sb="7" eb="9">
      <t>キキン</t>
    </rPh>
    <phoneticPr fontId="7"/>
  </si>
  <si>
    <t>貸付物品</t>
    <rPh sb="0" eb="2">
      <t>カシツケ</t>
    </rPh>
    <rPh sb="2" eb="4">
      <t>ブッピン</t>
    </rPh>
    <phoneticPr fontId="7"/>
  </si>
  <si>
    <t>北海道未来人財応援基金</t>
    <rPh sb="0" eb="3">
      <t>ホッカイドウ</t>
    </rPh>
    <rPh sb="3" eb="5">
      <t>ミライ</t>
    </rPh>
    <rPh sb="5" eb="6">
      <t>ジン</t>
    </rPh>
    <rPh sb="6" eb="7">
      <t>ザイ</t>
    </rPh>
    <rPh sb="7" eb="9">
      <t>オウエン</t>
    </rPh>
    <rPh sb="9" eb="11">
      <t>キキン</t>
    </rPh>
    <phoneticPr fontId="7"/>
  </si>
  <si>
    <t>北海道国民健康保険財政安定化基金</t>
    <rPh sb="0" eb="3">
      <t>ホッカイドウ</t>
    </rPh>
    <rPh sb="3" eb="5">
      <t>コクミン</t>
    </rPh>
    <rPh sb="5" eb="7">
      <t>ケンコウ</t>
    </rPh>
    <rPh sb="7" eb="9">
      <t>ホケン</t>
    </rPh>
    <rPh sb="9" eb="11">
      <t>ザイセイ</t>
    </rPh>
    <rPh sb="11" eb="14">
      <t>アンテイカ</t>
    </rPh>
    <rPh sb="14" eb="16">
      <t>キキン</t>
    </rPh>
    <phoneticPr fontId="7"/>
  </si>
  <si>
    <t>北海道地域医療介護総合確保基金</t>
    <rPh sb="0" eb="3">
      <t>ホッカイドウ</t>
    </rPh>
    <rPh sb="3" eb="5">
      <t>チイキ</t>
    </rPh>
    <rPh sb="5" eb="7">
      <t>イリョウ</t>
    </rPh>
    <rPh sb="7" eb="9">
      <t>カイゴ</t>
    </rPh>
    <rPh sb="9" eb="11">
      <t>ソウゴウ</t>
    </rPh>
    <rPh sb="11" eb="13">
      <t>カクホ</t>
    </rPh>
    <rPh sb="13" eb="15">
      <t>キキン</t>
    </rPh>
    <phoneticPr fontId="7"/>
  </si>
  <si>
    <t>船舶</t>
    <rPh sb="0" eb="2">
      <t>センパク</t>
    </rPh>
    <phoneticPr fontId="7"/>
  </si>
  <si>
    <t>北海道農業構造改革支援基金</t>
    <rPh sb="0" eb="3">
      <t>ホッカイドウ</t>
    </rPh>
    <rPh sb="3" eb="5">
      <t>ノウギョウ</t>
    </rPh>
    <rPh sb="5" eb="7">
      <t>コウゾウ</t>
    </rPh>
    <rPh sb="7" eb="9">
      <t>カイカク</t>
    </rPh>
    <rPh sb="9" eb="11">
      <t>シエン</t>
    </rPh>
    <rPh sb="11" eb="13">
      <t>キキン</t>
    </rPh>
    <phoneticPr fontId="7"/>
  </si>
  <si>
    <t>北海道後期高齢者医療財政安定化基金</t>
    <rPh sb="0" eb="3">
      <t>ホッカイドウ</t>
    </rPh>
    <rPh sb="3" eb="5">
      <t>コウキ</t>
    </rPh>
    <rPh sb="5" eb="8">
      <t>コウレイシャ</t>
    </rPh>
    <rPh sb="8" eb="10">
      <t>イリョウ</t>
    </rPh>
    <rPh sb="10" eb="12">
      <t>ザイセイ</t>
    </rPh>
    <rPh sb="12" eb="15">
      <t>アンテイカ</t>
    </rPh>
    <rPh sb="15" eb="17">
      <t>キキン</t>
    </rPh>
    <phoneticPr fontId="7"/>
  </si>
  <si>
    <t>その他の機器</t>
    <rPh sb="0" eb="3">
      <t>ソノタ</t>
    </rPh>
    <rPh sb="4" eb="6">
      <t>キキ</t>
    </rPh>
    <phoneticPr fontId="7"/>
  </si>
  <si>
    <t>北海道安心こども基金</t>
    <rPh sb="0" eb="3">
      <t>ホッカイドウ</t>
    </rPh>
    <rPh sb="3" eb="5">
      <t>アンシン</t>
    </rPh>
    <rPh sb="8" eb="10">
      <t>キキン</t>
    </rPh>
    <phoneticPr fontId="7"/>
  </si>
  <si>
    <t>医療機器</t>
    <rPh sb="0" eb="2">
      <t>イリョウ</t>
    </rPh>
    <rPh sb="2" eb="4">
      <t>キキ</t>
    </rPh>
    <phoneticPr fontId="7"/>
  </si>
  <si>
    <t>北海道循環資源利用促進税基金</t>
    <rPh sb="0" eb="3">
      <t>ホッカイドウ</t>
    </rPh>
    <rPh sb="3" eb="5">
      <t>ジュンカン</t>
    </rPh>
    <rPh sb="5" eb="7">
      <t>シゲン</t>
    </rPh>
    <rPh sb="7" eb="9">
      <t>リヨウ</t>
    </rPh>
    <rPh sb="9" eb="11">
      <t>ソクシン</t>
    </rPh>
    <rPh sb="11" eb="12">
      <t>ゼイ</t>
    </rPh>
    <rPh sb="12" eb="14">
      <t>キキン</t>
    </rPh>
    <phoneticPr fontId="7"/>
  </si>
  <si>
    <t>北海道石狩湾新港地域開発減債基金</t>
    <rPh sb="0" eb="3">
      <t>ホッカイドウ</t>
    </rPh>
    <rPh sb="3" eb="5">
      <t>イシカリ</t>
    </rPh>
    <rPh sb="5" eb="6">
      <t>ワン</t>
    </rPh>
    <rPh sb="6" eb="8">
      <t>シンミナト</t>
    </rPh>
    <rPh sb="8" eb="10">
      <t>チイキ</t>
    </rPh>
    <rPh sb="10" eb="12">
      <t>カイハツ</t>
    </rPh>
    <rPh sb="12" eb="14">
      <t>ゲンサイ</t>
    </rPh>
    <rPh sb="14" eb="16">
      <t>キキン</t>
    </rPh>
    <phoneticPr fontId="7"/>
  </si>
  <si>
    <t>北海道森林整備地域活動支援基金</t>
    <rPh sb="0" eb="3">
      <t>ホッカイドウ</t>
    </rPh>
    <rPh sb="3" eb="5">
      <t>シンリン</t>
    </rPh>
    <rPh sb="5" eb="7">
      <t>セイビ</t>
    </rPh>
    <rPh sb="7" eb="9">
      <t>チイキ</t>
    </rPh>
    <rPh sb="9" eb="11">
      <t>カツドウ</t>
    </rPh>
    <rPh sb="11" eb="13">
      <t>シエン</t>
    </rPh>
    <rPh sb="13" eb="15">
      <t>キキン</t>
    </rPh>
    <phoneticPr fontId="7"/>
  </si>
  <si>
    <t>北海道介護保険財政安定化基金</t>
    <rPh sb="0" eb="3">
      <t>ホッカイドウ</t>
    </rPh>
    <rPh sb="3" eb="5">
      <t>カイゴ</t>
    </rPh>
    <rPh sb="5" eb="7">
      <t>ホケン</t>
    </rPh>
    <rPh sb="7" eb="9">
      <t>ザイセイ</t>
    </rPh>
    <rPh sb="9" eb="12">
      <t>アンテイカ</t>
    </rPh>
    <rPh sb="12" eb="14">
      <t>キキン</t>
    </rPh>
    <phoneticPr fontId="7"/>
  </si>
  <si>
    <t>北海道苫小牧東部地域開発減債基金</t>
    <rPh sb="0" eb="3">
      <t>ホッカイドウ</t>
    </rPh>
    <rPh sb="3" eb="6">
      <t>トマコマイ</t>
    </rPh>
    <rPh sb="6" eb="8">
      <t>トウブ</t>
    </rPh>
    <rPh sb="8" eb="10">
      <t>チイキ</t>
    </rPh>
    <rPh sb="10" eb="12">
      <t>カイハツ</t>
    </rPh>
    <rPh sb="12" eb="14">
      <t>ゲンサイ</t>
    </rPh>
    <rPh sb="14" eb="16">
      <t>キキン</t>
    </rPh>
    <phoneticPr fontId="7"/>
  </si>
  <si>
    <t>北海道美術品取得基金</t>
    <rPh sb="0" eb="3">
      <t>ホッカイドウ</t>
    </rPh>
    <rPh sb="3" eb="6">
      <t>ビジュツヒン</t>
    </rPh>
    <rPh sb="6" eb="8">
      <t>シュトク</t>
    </rPh>
    <rPh sb="8" eb="10">
      <t>キキン</t>
    </rPh>
    <phoneticPr fontId="7"/>
  </si>
  <si>
    <t>水と土保全対策事業基金</t>
    <rPh sb="0" eb="1">
      <t>ミズ</t>
    </rPh>
    <rPh sb="2" eb="3">
      <t>ツチ</t>
    </rPh>
    <rPh sb="3" eb="5">
      <t>ホゼン</t>
    </rPh>
    <rPh sb="5" eb="7">
      <t>タイサク</t>
    </rPh>
    <rPh sb="7" eb="9">
      <t>ジギョウ</t>
    </rPh>
    <rPh sb="9" eb="11">
      <t>キキン</t>
    </rPh>
    <phoneticPr fontId="7"/>
  </si>
  <si>
    <t>北海道中山間ふるさと・</t>
    <rPh sb="0" eb="3">
      <t>ホッカイドウ</t>
    </rPh>
    <rPh sb="3" eb="4">
      <t>チュウサ</t>
    </rPh>
    <rPh sb="4" eb="6">
      <t>サンカン</t>
    </rPh>
    <phoneticPr fontId="7"/>
  </si>
  <si>
    <t>土木建設機器</t>
    <rPh sb="0" eb="2">
      <t>ドボク</t>
    </rPh>
    <rPh sb="2" eb="4">
      <t>ケンセツ</t>
    </rPh>
    <rPh sb="4" eb="6">
      <t>キキ</t>
    </rPh>
    <phoneticPr fontId="7"/>
  </si>
  <si>
    <t>北海道地方競馬事業経営安定基金</t>
    <rPh sb="0" eb="3">
      <t>ホッカイドウ</t>
    </rPh>
    <rPh sb="3" eb="5">
      <t>チホウ</t>
    </rPh>
    <rPh sb="5" eb="7">
      <t>ケイバ</t>
    </rPh>
    <rPh sb="7" eb="9">
      <t>ジギョウ</t>
    </rPh>
    <rPh sb="9" eb="11">
      <t>ケイエイ</t>
    </rPh>
    <rPh sb="11" eb="13">
      <t>アンテイ</t>
    </rPh>
    <rPh sb="13" eb="15">
      <t>キキン</t>
    </rPh>
    <phoneticPr fontId="7"/>
  </si>
  <si>
    <t>北海道ふるさと寄附基金</t>
    <rPh sb="0" eb="3">
      <t>ホッカイドウ</t>
    </rPh>
    <rPh sb="7" eb="9">
      <t>キフ</t>
    </rPh>
    <rPh sb="9" eb="11">
      <t>キキン</t>
    </rPh>
    <phoneticPr fontId="7"/>
  </si>
  <si>
    <t>北方領土隣接地域振興等基金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キキン</t>
    </rPh>
    <phoneticPr fontId="7"/>
  </si>
  <si>
    <t>北海道減債基金</t>
    <rPh sb="0" eb="3">
      <t>ホッカイドウ</t>
    </rPh>
    <rPh sb="3" eb="5">
      <t>ゲンサイ</t>
    </rPh>
    <rPh sb="5" eb="7">
      <t>キキン</t>
    </rPh>
    <phoneticPr fontId="7"/>
  </si>
  <si>
    <t>事務用機器</t>
    <rPh sb="0" eb="3">
      <t>ジムヨウ</t>
    </rPh>
    <rPh sb="3" eb="5">
      <t>キキ</t>
    </rPh>
    <phoneticPr fontId="7"/>
  </si>
  <si>
    <t>北海道教育施設整備基金</t>
    <rPh sb="0" eb="3">
      <t>ホッカイドウ</t>
    </rPh>
    <rPh sb="3" eb="5">
      <t>キョウイク</t>
    </rPh>
    <rPh sb="5" eb="7">
      <t>シセツ</t>
    </rPh>
    <rPh sb="7" eb="9">
      <t>セイビ</t>
    </rPh>
    <rPh sb="9" eb="11">
      <t>キキン</t>
    </rPh>
    <phoneticPr fontId="7"/>
  </si>
  <si>
    <t>北海道市町村振興基金</t>
    <rPh sb="0" eb="3">
      <t>ホッカイドウ</t>
    </rPh>
    <rPh sb="3" eb="6">
      <t>シチョウソン</t>
    </rPh>
    <rPh sb="6" eb="8">
      <t>シンコウ</t>
    </rPh>
    <rPh sb="8" eb="10">
      <t>キキン</t>
    </rPh>
    <phoneticPr fontId="7"/>
  </si>
  <si>
    <t>北海道災害救助基金</t>
    <rPh sb="0" eb="3">
      <t>ホッカイドウ</t>
    </rPh>
    <rPh sb="3" eb="5">
      <t>サイガイ</t>
    </rPh>
    <rPh sb="5" eb="7">
      <t>キュウジョ</t>
    </rPh>
    <rPh sb="7" eb="9">
      <t>キキン</t>
    </rPh>
    <phoneticPr fontId="7"/>
  </si>
  <si>
    <t>一般物品</t>
    <rPh sb="0" eb="2">
      <t>イッパン</t>
    </rPh>
    <rPh sb="2" eb="4">
      <t>ブッピン</t>
    </rPh>
    <phoneticPr fontId="7"/>
  </si>
  <si>
    <t>北海道財政調整基金</t>
    <rPh sb="0" eb="3">
      <t>ホッカイドウ</t>
    </rPh>
    <rPh sb="3" eb="5">
      <t>ザイセイ</t>
    </rPh>
    <rPh sb="5" eb="7">
      <t>チョウセイ</t>
    </rPh>
    <rPh sb="7" eb="9">
      <t>キキン</t>
    </rPh>
    <phoneticPr fontId="7"/>
  </si>
  <si>
    <t>総　　　　　数</t>
    <rPh sb="0" eb="7">
      <t>ソウスウ</t>
    </rPh>
    <phoneticPr fontId="7"/>
  </si>
  <si>
    <t>金　　　　　額</t>
    <rPh sb="0" eb="7">
      <t>キンガク</t>
    </rPh>
    <phoneticPr fontId="7"/>
  </si>
  <si>
    <t>区　　　　　　　分</t>
    <rPh sb="0" eb="9">
      <t>クブン</t>
    </rPh>
    <phoneticPr fontId="7"/>
  </si>
  <si>
    <t>　数    量</t>
    <rPh sb="1" eb="2">
      <t>カズ</t>
    </rPh>
    <rPh sb="6" eb="7">
      <t>リョウ</t>
    </rPh>
    <phoneticPr fontId="7"/>
  </si>
  <si>
    <t>（単位：円）</t>
    <rPh sb="1" eb="3">
      <t>タンイ</t>
    </rPh>
    <rPh sb="4" eb="5">
      <t>エン</t>
    </rPh>
    <phoneticPr fontId="7"/>
  </si>
  <si>
    <t>(単位：台等)</t>
    <rPh sb="1" eb="3">
      <t>タンイ</t>
    </rPh>
    <rPh sb="4" eb="5">
      <t>ダイ</t>
    </rPh>
    <rPh sb="5" eb="6">
      <t>トウ</t>
    </rPh>
    <phoneticPr fontId="7"/>
  </si>
  <si>
    <t>基金</t>
    <rPh sb="0" eb="1">
      <t>モト</t>
    </rPh>
    <rPh sb="1" eb="2">
      <t>キン</t>
    </rPh>
    <phoneticPr fontId="7"/>
  </si>
  <si>
    <t>物品（指定物品）</t>
    <rPh sb="0" eb="1">
      <t>モノ</t>
    </rPh>
    <rPh sb="1" eb="2">
      <t>シナ</t>
    </rPh>
    <rPh sb="3" eb="5">
      <t>シテイ</t>
    </rPh>
    <rPh sb="5" eb="7">
      <t>ブッピン</t>
    </rPh>
    <phoneticPr fontId="7"/>
  </si>
  <si>
    <t>財産の信託の受益権</t>
    <rPh sb="0" eb="2">
      <t>ザイサン</t>
    </rPh>
    <rPh sb="3" eb="5">
      <t>シンタク</t>
    </rPh>
    <rPh sb="6" eb="9">
      <t>ジュエキケン</t>
    </rPh>
    <phoneticPr fontId="7"/>
  </si>
  <si>
    <t>法人への出資</t>
    <rPh sb="0" eb="2">
      <t>ホウジン</t>
    </rPh>
    <rPh sb="4" eb="6">
      <t>シュッシ</t>
    </rPh>
    <phoneticPr fontId="7"/>
  </si>
  <si>
    <t>分収</t>
    <rPh sb="0" eb="1">
      <t>ブン</t>
    </rPh>
    <rPh sb="1" eb="2">
      <t>シュウ</t>
    </rPh>
    <phoneticPr fontId="7"/>
  </si>
  <si>
    <t>出資による権利</t>
    <rPh sb="0" eb="2">
      <t>シュッシ</t>
    </rPh>
    <rPh sb="5" eb="7">
      <t>ケンリ</t>
    </rPh>
    <phoneticPr fontId="7"/>
  </si>
  <si>
    <t>所有</t>
    <rPh sb="0" eb="2">
      <t>ショユウ</t>
    </rPh>
    <phoneticPr fontId="7"/>
  </si>
  <si>
    <t>山林</t>
    <rPh sb="0" eb="2">
      <t>サンリン</t>
    </rPh>
    <phoneticPr fontId="7"/>
  </si>
  <si>
    <t>その他</t>
    <rPh sb="2" eb="3">
      <t>タ</t>
    </rPh>
    <phoneticPr fontId="7"/>
  </si>
  <si>
    <t>出資証券</t>
    <rPh sb="0" eb="2">
      <t>シュッシ</t>
    </rPh>
    <rPh sb="2" eb="4">
      <t>ショウケン</t>
    </rPh>
    <phoneticPr fontId="7"/>
  </si>
  <si>
    <t xml:space="preserve"> 立木蓄積量（㎥）</t>
    <rPh sb="1" eb="3">
      <t>タチキ</t>
    </rPh>
    <rPh sb="3" eb="5">
      <t>チクセキ</t>
    </rPh>
    <rPh sb="5" eb="6">
      <t>リョウ</t>
    </rPh>
    <phoneticPr fontId="7"/>
  </si>
  <si>
    <t xml:space="preserve"> 面   積（㎡）</t>
    <rPh sb="1" eb="2">
      <t>メン</t>
    </rPh>
    <rPh sb="5" eb="6">
      <t>セキ</t>
    </rPh>
    <phoneticPr fontId="7"/>
  </si>
  <si>
    <t>株券</t>
    <rPh sb="0" eb="2">
      <t>カブケン</t>
    </rPh>
    <phoneticPr fontId="7"/>
  </si>
  <si>
    <t>有価証券</t>
    <rPh sb="0" eb="2">
      <t>ユウカ</t>
    </rPh>
    <rPh sb="2" eb="4">
      <t>ショウケン</t>
    </rPh>
    <phoneticPr fontId="7"/>
  </si>
  <si>
    <t>（山林を除く）</t>
    <rPh sb="1" eb="3">
      <t>サンリン</t>
    </rPh>
    <rPh sb="4" eb="5">
      <t>ノゾ</t>
    </rPh>
    <phoneticPr fontId="7"/>
  </si>
  <si>
    <t>商標権</t>
    <rPh sb="0" eb="3">
      <t>ショウヒョウケン</t>
    </rPh>
    <phoneticPr fontId="7"/>
  </si>
  <si>
    <t>第2種普通財産</t>
    <rPh sb="0" eb="1">
      <t>ダイ</t>
    </rPh>
    <rPh sb="2" eb="3">
      <t>シュ</t>
    </rPh>
    <rPh sb="3" eb="5">
      <t>フツウ</t>
    </rPh>
    <rPh sb="5" eb="7">
      <t>ザイサン</t>
    </rPh>
    <phoneticPr fontId="7"/>
  </si>
  <si>
    <t>意匠権</t>
    <rPh sb="0" eb="3">
      <t>イショウケン</t>
    </rPh>
    <phoneticPr fontId="7"/>
  </si>
  <si>
    <t>第1種普通財産</t>
    <rPh sb="0" eb="1">
      <t>ダイ</t>
    </rPh>
    <rPh sb="2" eb="3">
      <t>シュ</t>
    </rPh>
    <rPh sb="3" eb="5">
      <t>フツウ</t>
    </rPh>
    <rPh sb="5" eb="7">
      <t>ザイサン</t>
    </rPh>
    <phoneticPr fontId="7"/>
  </si>
  <si>
    <t>実用新案権</t>
    <rPh sb="0" eb="2">
      <t>ジツヨウ</t>
    </rPh>
    <rPh sb="2" eb="5">
      <t>シンアンケン</t>
    </rPh>
    <phoneticPr fontId="7"/>
  </si>
  <si>
    <t>普通財産</t>
    <rPh sb="0" eb="2">
      <t>フツウ</t>
    </rPh>
    <rPh sb="2" eb="4">
      <t>ザイサン</t>
    </rPh>
    <phoneticPr fontId="7"/>
  </si>
  <si>
    <t>著作権</t>
    <rPh sb="0" eb="3">
      <t>チョサクケン</t>
    </rPh>
    <phoneticPr fontId="7"/>
  </si>
  <si>
    <t>特許権</t>
    <rPh sb="0" eb="3">
      <t>トッキョケン</t>
    </rPh>
    <phoneticPr fontId="7"/>
  </si>
  <si>
    <t>無体財産権</t>
    <rPh sb="0" eb="2">
      <t>ムタイ</t>
    </rPh>
    <rPh sb="2" eb="5">
      <t>ザイサンケン</t>
    </rPh>
    <phoneticPr fontId="7"/>
  </si>
  <si>
    <t>その他の施設</t>
    <rPh sb="0" eb="3">
      <t>ソノタ</t>
    </rPh>
    <rPh sb="4" eb="6">
      <t>シセツ</t>
    </rPh>
    <phoneticPr fontId="7"/>
  </si>
  <si>
    <t>公園</t>
    <rPh sb="0" eb="2">
      <t>コウエン</t>
    </rPh>
    <phoneticPr fontId="7"/>
  </si>
  <si>
    <t>鉱業権</t>
    <rPh sb="0" eb="2">
      <t>コウギョウ</t>
    </rPh>
    <rPh sb="2" eb="3">
      <t>ケン</t>
    </rPh>
    <phoneticPr fontId="7"/>
  </si>
  <si>
    <t>公営住宅</t>
    <rPh sb="0" eb="2">
      <t>コウエイ</t>
    </rPh>
    <rPh sb="2" eb="4">
      <t>ジュウタク</t>
    </rPh>
    <phoneticPr fontId="7"/>
  </si>
  <si>
    <t>地役権</t>
    <rPh sb="0" eb="3">
      <t>チエキケン</t>
    </rPh>
    <phoneticPr fontId="7"/>
  </si>
  <si>
    <t>学校</t>
    <rPh sb="0" eb="2">
      <t>ガッコウ</t>
    </rPh>
    <phoneticPr fontId="7"/>
  </si>
  <si>
    <t>地上権</t>
    <rPh sb="0" eb="3">
      <t>チジョウケン</t>
    </rPh>
    <phoneticPr fontId="7"/>
  </si>
  <si>
    <t>公共用財産</t>
    <rPh sb="0" eb="3">
      <t>コウキョウヨウ</t>
    </rPh>
    <rPh sb="3" eb="5">
      <t>ザイサン</t>
    </rPh>
    <phoneticPr fontId="7"/>
  </si>
  <si>
    <t>物権</t>
    <rPh sb="0" eb="2">
      <t>ブッケン</t>
    </rPh>
    <phoneticPr fontId="7"/>
  </si>
  <si>
    <t>その他の行政機関</t>
    <rPh sb="0" eb="3">
      <t>ソノタ</t>
    </rPh>
    <rPh sb="4" eb="6">
      <t>ギョウセイ</t>
    </rPh>
    <rPh sb="6" eb="8">
      <t>キカン</t>
    </rPh>
    <phoneticPr fontId="7"/>
  </si>
  <si>
    <t>本庁</t>
    <rPh sb="0" eb="2">
      <t>ホンチョウ</t>
    </rPh>
    <phoneticPr fontId="7"/>
  </si>
  <si>
    <t>航空機</t>
    <rPh sb="0" eb="3">
      <t>コウクウキ</t>
    </rPh>
    <phoneticPr fontId="7"/>
  </si>
  <si>
    <t>公用財産</t>
    <rPh sb="0" eb="2">
      <t>コウヨウ</t>
    </rPh>
    <rPh sb="2" eb="4">
      <t>ザイサン</t>
    </rPh>
    <phoneticPr fontId="7"/>
  </si>
  <si>
    <t>浮桟橋</t>
    <rPh sb="0" eb="1">
      <t>ウ</t>
    </rPh>
    <rPh sb="1" eb="3">
      <t>サンバシ</t>
    </rPh>
    <phoneticPr fontId="7"/>
  </si>
  <si>
    <t>行政財産</t>
    <rPh sb="0" eb="2">
      <t>ギョウセイ</t>
    </rPh>
    <rPh sb="2" eb="4">
      <t>ザイサン</t>
    </rPh>
    <phoneticPr fontId="7"/>
  </si>
  <si>
    <t>動産</t>
    <rPh sb="0" eb="1">
      <t>ウゴ</t>
    </rPh>
    <rPh sb="1" eb="2">
      <t>サン</t>
    </rPh>
    <phoneticPr fontId="7"/>
  </si>
  <si>
    <t>土地及び建物</t>
    <rPh sb="0" eb="2">
      <t>トチ</t>
    </rPh>
    <rPh sb="2" eb="3">
      <t>オヨ</t>
    </rPh>
    <rPh sb="4" eb="6">
      <t>タテモノ</t>
    </rPh>
    <phoneticPr fontId="7"/>
  </si>
  <si>
    <t>数　　　　　量</t>
    <rPh sb="0" eb="7">
      <t>スウリョウ</t>
    </rPh>
    <phoneticPr fontId="7"/>
  </si>
  <si>
    <t>建物（延べ㎡）</t>
    <rPh sb="0" eb="2">
      <t>タテモノ</t>
    </rPh>
    <rPh sb="3" eb="4">
      <t>ノ</t>
    </rPh>
    <phoneticPr fontId="7"/>
  </si>
  <si>
    <t>土地（㎡）</t>
    <rPh sb="0" eb="2">
      <t>トチ</t>
    </rPh>
    <phoneticPr fontId="7"/>
  </si>
  <si>
    <t>公有財産</t>
    <rPh sb="0" eb="2">
      <t>コウユウ</t>
    </rPh>
    <rPh sb="2" eb="4">
      <t>ザイサン</t>
    </rPh>
    <phoneticPr fontId="7"/>
  </si>
  <si>
    <t>資料　北海道総務部財政局財政課「財政状況」</t>
    <rPh sb="0" eb="2">
      <t>シリョウ</t>
    </rPh>
    <rPh sb="3" eb="6">
      <t>ホッカイドウ</t>
    </rPh>
    <rPh sb="6" eb="8">
      <t>ソウム</t>
    </rPh>
    <rPh sb="8" eb="9">
      <t>ブ</t>
    </rPh>
    <rPh sb="9" eb="12">
      <t>ザイセイキョク</t>
    </rPh>
    <rPh sb="12" eb="14">
      <t>ザイセイ</t>
    </rPh>
    <rPh sb="14" eb="15">
      <t>カ</t>
    </rPh>
    <rPh sb="16" eb="18">
      <t>ザイセイ</t>
    </rPh>
    <rPh sb="18" eb="20">
      <t>ジョウキョウ</t>
    </rPh>
    <phoneticPr fontId="7"/>
  </si>
  <si>
    <t>合計</t>
  </si>
  <si>
    <t>(旧法による税）</t>
    <phoneticPr fontId="7"/>
  </si>
  <si>
    <t>核燃料税</t>
  </si>
  <si>
    <t>狩猟税</t>
    <rPh sb="0" eb="1">
      <t>カ</t>
    </rPh>
    <phoneticPr fontId="7"/>
  </si>
  <si>
    <t>道固定資産税</t>
    <rPh sb="0" eb="1">
      <t>ドウ</t>
    </rPh>
    <rPh sb="1" eb="5">
      <t>コテイシサン</t>
    </rPh>
    <rPh sb="5" eb="6">
      <t>ゼイ</t>
    </rPh>
    <phoneticPr fontId="7"/>
  </si>
  <si>
    <t>法人事業税</t>
  </si>
  <si>
    <t>個人事業税</t>
  </si>
  <si>
    <t>道民税利子割</t>
  </si>
  <si>
    <t>法人道民税</t>
  </si>
  <si>
    <t>個人道民税</t>
  </si>
  <si>
    <t>比較(E/F)(%)</t>
    <rPh sb="0" eb="2">
      <t>ヒカク</t>
    </rPh>
    <phoneticPr fontId="7"/>
  </si>
  <si>
    <t>調定額に対する収入率(%)</t>
  </si>
  <si>
    <t>予算額に対する収入率(%)</t>
    <rPh sb="0" eb="3">
      <t>ヨサンガク</t>
    </rPh>
    <rPh sb="4" eb="5">
      <t>タイ</t>
    </rPh>
    <rPh sb="7" eb="9">
      <t>シュウニュウ</t>
    </rPh>
    <rPh sb="9" eb="10">
      <t>リツ</t>
    </rPh>
    <phoneticPr fontId="7"/>
  </si>
  <si>
    <t>収　　　　　入　　　　　額</t>
    <rPh sb="0" eb="1">
      <t>オサム</t>
    </rPh>
    <rPh sb="6" eb="7">
      <t>イリ</t>
    </rPh>
    <rPh sb="12" eb="13">
      <t>ガク</t>
    </rPh>
    <phoneticPr fontId="7"/>
  </si>
  <si>
    <t>税　　　目</t>
    <rPh sb="0" eb="1">
      <t>ゼイ</t>
    </rPh>
    <rPh sb="4" eb="5">
      <t>メ</t>
    </rPh>
    <phoneticPr fontId="7"/>
  </si>
  <si>
    <t>比較(C/D)(%)</t>
    <phoneticPr fontId="7"/>
  </si>
  <si>
    <t>比較(A/B)(%)</t>
  </si>
  <si>
    <t>調　　　  定 　　　 額</t>
    <rPh sb="0" eb="1">
      <t>チョウ</t>
    </rPh>
    <rPh sb="6" eb="7">
      <t>サダム</t>
    </rPh>
    <rPh sb="12" eb="13">
      <t>ガク</t>
    </rPh>
    <phoneticPr fontId="7"/>
  </si>
  <si>
    <t>予　　　　　算　　　　　額</t>
    <rPh sb="0" eb="1">
      <t>ヨ</t>
    </rPh>
    <rPh sb="6" eb="7">
      <t>ザン</t>
    </rPh>
    <rPh sb="12" eb="13">
      <t>ガク</t>
    </rPh>
    <phoneticPr fontId="7"/>
  </si>
  <si>
    <t>(単位：千円)</t>
    <rPh sb="1" eb="3">
      <t>タンイ</t>
    </rPh>
    <rPh sb="4" eb="6">
      <t>センエン</t>
    </rPh>
    <phoneticPr fontId="7"/>
  </si>
  <si>
    <t>法人事業税</t>
    <rPh sb="0" eb="2">
      <t>ホウジン</t>
    </rPh>
    <rPh sb="2" eb="5">
      <t>ジギョウゼイ</t>
    </rPh>
    <phoneticPr fontId="7"/>
  </si>
  <si>
    <t>個人事業税</t>
    <rPh sb="0" eb="2">
      <t>コジン</t>
    </rPh>
    <rPh sb="2" eb="5">
      <t>ジギョウゼイ</t>
    </rPh>
    <phoneticPr fontId="7"/>
  </si>
  <si>
    <t>法人道民税</t>
    <rPh sb="0" eb="2">
      <t>ホウジン</t>
    </rPh>
    <rPh sb="2" eb="5">
      <t>ドウミンゼイ</t>
    </rPh>
    <phoneticPr fontId="7"/>
  </si>
  <si>
    <t>個人道民税</t>
    <rPh sb="0" eb="2">
      <t>コジン</t>
    </rPh>
    <rPh sb="2" eb="5">
      <t>ドウミンゼイ</t>
    </rPh>
    <phoneticPr fontId="7"/>
  </si>
  <si>
    <t>１人当たり</t>
    <phoneticPr fontId="7"/>
  </si>
  <si>
    <t>納税義務者数</t>
  </si>
  <si>
    <t>１人当たり</t>
    <rPh sb="0" eb="2">
      <t>ヒトリ</t>
    </rPh>
    <rPh sb="2" eb="3">
      <t>ア</t>
    </rPh>
    <phoneticPr fontId="7"/>
  </si>
  <si>
    <t>納税義務者数</t>
    <rPh sb="0" eb="2">
      <t>ノウゼイ</t>
    </rPh>
    <rPh sb="2" eb="5">
      <t>ギムシャ</t>
    </rPh>
    <rPh sb="5" eb="6">
      <t>スウ</t>
    </rPh>
    <phoneticPr fontId="7"/>
  </si>
  <si>
    <t>比較（Ａ－Ｂ）</t>
    <rPh sb="0" eb="2">
      <t>ヒカク</t>
    </rPh>
    <phoneticPr fontId="7"/>
  </si>
  <si>
    <t>税　　　　　目</t>
    <rPh sb="0" eb="1">
      <t>ゼイ</t>
    </rPh>
    <rPh sb="6" eb="7">
      <t>メ</t>
    </rPh>
    <phoneticPr fontId="7"/>
  </si>
  <si>
    <t>(単位：人、円)</t>
    <rPh sb="1" eb="3">
      <t>タンイ</t>
    </rPh>
    <rPh sb="4" eb="5">
      <t>ニン</t>
    </rPh>
    <rPh sb="6" eb="7">
      <t>エン</t>
    </rPh>
    <phoneticPr fontId="7"/>
  </si>
  <si>
    <t>(円)</t>
    <rPh sb="1" eb="2">
      <t>エン</t>
    </rPh>
    <phoneticPr fontId="7"/>
  </si>
  <si>
    <t>市町村税</t>
    <rPh sb="0" eb="2">
      <t>シチョウ</t>
    </rPh>
    <rPh sb="2" eb="4">
      <t>ソンゼイ</t>
    </rPh>
    <phoneticPr fontId="7"/>
  </si>
  <si>
    <t>道税</t>
    <rPh sb="0" eb="1">
      <t>ドウ</t>
    </rPh>
    <rPh sb="1" eb="2">
      <t>ゼイ</t>
    </rPh>
    <phoneticPr fontId="7"/>
  </si>
  <si>
    <t>1世帯当たり負担額</t>
    <rPh sb="1" eb="3">
      <t>セタイ</t>
    </rPh>
    <rPh sb="3" eb="4">
      <t>ア</t>
    </rPh>
    <rPh sb="6" eb="8">
      <t>フタン</t>
    </rPh>
    <rPh sb="8" eb="9">
      <t>ガク</t>
    </rPh>
    <phoneticPr fontId="7"/>
  </si>
  <si>
    <t>1人当たり負担額</t>
    <rPh sb="0" eb="2">
      <t>ヒトリ</t>
    </rPh>
    <rPh sb="2" eb="3">
      <t>ア</t>
    </rPh>
    <rPh sb="5" eb="7">
      <t>フタン</t>
    </rPh>
    <rPh sb="7" eb="8">
      <t>ガク</t>
    </rPh>
    <phoneticPr fontId="7"/>
  </si>
  <si>
    <t>(世帯)</t>
    <rPh sb="1" eb="3">
      <t>セタイ</t>
    </rPh>
    <phoneticPr fontId="7"/>
  </si>
  <si>
    <t>世帯数</t>
    <rPh sb="0" eb="3">
      <t>セタイスウ</t>
    </rPh>
    <phoneticPr fontId="7"/>
  </si>
  <si>
    <t>(人)</t>
    <rPh sb="1" eb="2">
      <t>ニン</t>
    </rPh>
    <phoneticPr fontId="7"/>
  </si>
  <si>
    <t>人口</t>
    <rPh sb="0" eb="2">
      <t>ジンコウ</t>
    </rPh>
    <phoneticPr fontId="7"/>
  </si>
  <si>
    <t>(千円)</t>
    <rPh sb="1" eb="3">
      <t>センエン</t>
    </rPh>
    <phoneticPr fontId="7"/>
  </si>
  <si>
    <t>市町村税</t>
    <rPh sb="0" eb="3">
      <t>シチョウソン</t>
    </rPh>
    <rPh sb="3" eb="4">
      <t>ゼイ</t>
    </rPh>
    <phoneticPr fontId="7"/>
  </si>
  <si>
    <t>課税額</t>
    <rPh sb="0" eb="3">
      <t>カゼイガク</t>
    </rPh>
    <phoneticPr fontId="7"/>
  </si>
  <si>
    <t xml:space="preserve">   Ａ／Ｂ (％)</t>
    <phoneticPr fontId="7"/>
  </si>
  <si>
    <t>Ａ－Ｂ</t>
    <phoneticPr fontId="7"/>
  </si>
  <si>
    <t>比　　　　較</t>
    <rPh sb="0" eb="1">
      <t>ヒ</t>
    </rPh>
    <rPh sb="5" eb="6">
      <t>クラ</t>
    </rPh>
    <phoneticPr fontId="7"/>
  </si>
  <si>
    <t>区　　　　分</t>
    <rPh sb="0" eb="1">
      <t>ク</t>
    </rPh>
    <rPh sb="5" eb="6">
      <t>ブン</t>
    </rPh>
    <phoneticPr fontId="7"/>
  </si>
  <si>
    <t>8 道民1人当たり及び1世帯当たり地方税負担額</t>
    <phoneticPr fontId="7"/>
  </si>
  <si>
    <t>　中にも含まれない。</t>
    <phoneticPr fontId="7"/>
  </si>
  <si>
    <t>その他一般行政費等</t>
    <rPh sb="2" eb="3">
      <t>タ</t>
    </rPh>
    <rPh sb="8" eb="9">
      <t>トウ</t>
    </rPh>
    <phoneticPr fontId="7"/>
  </si>
  <si>
    <t>アイヌ伝統等普及啓発等経費</t>
    <rPh sb="3" eb="5">
      <t>デントウ</t>
    </rPh>
    <rPh sb="5" eb="6">
      <t>トウ</t>
    </rPh>
    <rPh sb="6" eb="8">
      <t>フキュウ</t>
    </rPh>
    <rPh sb="8" eb="10">
      <t>ケイハツ</t>
    </rPh>
    <rPh sb="10" eb="11">
      <t>トウ</t>
    </rPh>
    <rPh sb="11" eb="13">
      <t>ケイヒ</t>
    </rPh>
    <phoneticPr fontId="7"/>
  </si>
  <si>
    <t>北方領土隣接地域振興等経費</t>
    <rPh sb="0" eb="2">
      <t>ホッポウ</t>
    </rPh>
    <rPh sb="2" eb="4">
      <t>リョウド</t>
    </rPh>
    <rPh sb="4" eb="6">
      <t>リンセツ</t>
    </rPh>
    <rPh sb="6" eb="8">
      <t>チイキ</t>
    </rPh>
    <rPh sb="8" eb="10">
      <t>シンコウ</t>
    </rPh>
    <rPh sb="10" eb="11">
      <t>トウ</t>
    </rPh>
    <rPh sb="11" eb="13">
      <t>ケイヒ</t>
    </rPh>
    <phoneticPr fontId="7"/>
  </si>
  <si>
    <t>北海道開発計画調査等経費</t>
    <rPh sb="7" eb="10">
      <t>チョウサトウ</t>
    </rPh>
    <rPh sb="10" eb="12">
      <t>ケイヒ</t>
    </rPh>
    <phoneticPr fontId="7"/>
  </si>
  <si>
    <t>北海道災害復旧事業等工事諸費</t>
  </si>
  <si>
    <t>…</t>
  </si>
  <si>
    <t>推進費等</t>
    <rPh sb="2" eb="3">
      <t>ヒ</t>
    </rPh>
    <rPh sb="3" eb="4">
      <t>トウ</t>
    </rPh>
    <phoneticPr fontId="7"/>
  </si>
  <si>
    <t>防災・安全交付金</t>
    <rPh sb="0" eb="2">
      <t>ボウサイ</t>
    </rPh>
    <rPh sb="3" eb="5">
      <t>アンゼン</t>
    </rPh>
    <rPh sb="5" eb="8">
      <t>コウフキン</t>
    </rPh>
    <phoneticPr fontId="7"/>
  </si>
  <si>
    <t>社会資本整備総合交付金</t>
    <rPh sb="0" eb="4">
      <t>シャカイシホン</t>
    </rPh>
    <rPh sb="4" eb="6">
      <t>セイビ</t>
    </rPh>
    <rPh sb="6" eb="8">
      <t>ソウゴウ</t>
    </rPh>
    <rPh sb="8" eb="11">
      <t>コウフキン</t>
    </rPh>
    <phoneticPr fontId="7"/>
  </si>
  <si>
    <t>社会資本総合整備</t>
    <rPh sb="0" eb="4">
      <t>シャカイシホン</t>
    </rPh>
    <rPh sb="4" eb="6">
      <t>ソウゴウ</t>
    </rPh>
    <rPh sb="6" eb="8">
      <t>セイビ</t>
    </rPh>
    <phoneticPr fontId="7"/>
  </si>
  <si>
    <t>農山漁村地域整備</t>
    <rPh sb="0" eb="2">
      <t>ノウサン</t>
    </rPh>
    <rPh sb="2" eb="4">
      <t>ギョソン</t>
    </rPh>
    <rPh sb="4" eb="6">
      <t>チイキ</t>
    </rPh>
    <rPh sb="6" eb="8">
      <t>セイビ</t>
    </rPh>
    <phoneticPr fontId="7"/>
  </si>
  <si>
    <t>水産基盤整備</t>
    <rPh sb="0" eb="2">
      <t>スイサン</t>
    </rPh>
    <rPh sb="2" eb="4">
      <t>キバン</t>
    </rPh>
    <rPh sb="4" eb="6">
      <t>セイビ</t>
    </rPh>
    <phoneticPr fontId="7"/>
  </si>
  <si>
    <t>森林整備</t>
    <rPh sb="0" eb="2">
      <t>シンリン</t>
    </rPh>
    <rPh sb="2" eb="4">
      <t>セイビ</t>
    </rPh>
    <phoneticPr fontId="7"/>
  </si>
  <si>
    <t>農業農村整備</t>
    <rPh sb="0" eb="2">
      <t>ノウギョウ</t>
    </rPh>
    <rPh sb="2" eb="4">
      <t>ノウソン</t>
    </rPh>
    <rPh sb="4" eb="6">
      <t>セイビ</t>
    </rPh>
    <phoneticPr fontId="7"/>
  </si>
  <si>
    <t>農林水産基盤整備</t>
    <rPh sb="0" eb="2">
      <t>ノウリン</t>
    </rPh>
    <rPh sb="2" eb="4">
      <t>スイサン</t>
    </rPh>
    <rPh sb="4" eb="6">
      <t>キバン</t>
    </rPh>
    <rPh sb="6" eb="8">
      <t>セイビ</t>
    </rPh>
    <phoneticPr fontId="7"/>
  </si>
  <si>
    <t>国営公園等</t>
    <rPh sb="0" eb="2">
      <t>コクエイ</t>
    </rPh>
    <rPh sb="4" eb="5">
      <t>トウ</t>
    </rPh>
    <phoneticPr fontId="7"/>
  </si>
  <si>
    <t>廃棄物処理</t>
    <rPh sb="0" eb="3">
      <t>ハイキブツ</t>
    </rPh>
    <rPh sb="3" eb="5">
      <t>ショリ</t>
    </rPh>
    <phoneticPr fontId="7"/>
  </si>
  <si>
    <t>水道</t>
    <rPh sb="0" eb="2">
      <t>スイドウ</t>
    </rPh>
    <phoneticPr fontId="7"/>
  </si>
  <si>
    <t>下水道</t>
  </si>
  <si>
    <t>公園水道廃棄物処理等</t>
    <rPh sb="0" eb="2">
      <t>コウエン</t>
    </rPh>
    <rPh sb="2" eb="4">
      <t>スイドウ</t>
    </rPh>
    <rPh sb="4" eb="7">
      <t>ハイキブツ</t>
    </rPh>
    <rPh sb="7" eb="9">
      <t>ショリ</t>
    </rPh>
    <rPh sb="9" eb="10">
      <t>トウ</t>
    </rPh>
    <phoneticPr fontId="7"/>
  </si>
  <si>
    <t>都市環境整備</t>
    <rPh sb="0" eb="2">
      <t>トシ</t>
    </rPh>
    <rPh sb="2" eb="4">
      <t>カンキョウ</t>
    </rPh>
    <rPh sb="4" eb="6">
      <t>セイビ</t>
    </rPh>
    <phoneticPr fontId="7"/>
  </si>
  <si>
    <t>住宅</t>
    <rPh sb="0" eb="2">
      <t>ジュウタク</t>
    </rPh>
    <phoneticPr fontId="7"/>
  </si>
  <si>
    <t>住宅都市環境整備</t>
    <rPh sb="2" eb="4">
      <t>トシ</t>
    </rPh>
    <rPh sb="4" eb="6">
      <t>カンキョウ</t>
    </rPh>
    <phoneticPr fontId="7"/>
  </si>
  <si>
    <t>空港</t>
  </si>
  <si>
    <t>港湾整備</t>
  </si>
  <si>
    <t>港湾空港鉄道等</t>
    <rPh sb="4" eb="6">
      <t>テツドウ</t>
    </rPh>
    <rPh sb="6" eb="7">
      <t>トウ</t>
    </rPh>
    <phoneticPr fontId="7"/>
  </si>
  <si>
    <t>道路整備</t>
  </si>
  <si>
    <t>海岸</t>
  </si>
  <si>
    <t>治山</t>
  </si>
  <si>
    <t>急傾斜地</t>
    <rPh sb="1" eb="2">
      <t>ナダレ</t>
    </rPh>
    <rPh sb="2" eb="3">
      <t>ナナ</t>
    </rPh>
    <rPh sb="3" eb="4">
      <t>チ</t>
    </rPh>
    <phoneticPr fontId="7"/>
  </si>
  <si>
    <t>砂防</t>
  </si>
  <si>
    <t>ダム</t>
  </si>
  <si>
    <t>総合流域</t>
    <rPh sb="0" eb="2">
      <t>ソウゴウ</t>
    </rPh>
    <rPh sb="2" eb="4">
      <t>リュウイキ</t>
    </rPh>
    <phoneticPr fontId="7"/>
  </si>
  <si>
    <t>河川</t>
  </si>
  <si>
    <t>治水</t>
  </si>
  <si>
    <t>治山治水</t>
  </si>
  <si>
    <t>北海道開発事業費</t>
  </si>
  <si>
    <t>国 　 費</t>
    <phoneticPr fontId="7"/>
  </si>
  <si>
    <t>事 業 費</t>
    <phoneticPr fontId="7"/>
  </si>
  <si>
    <t>国　　費</t>
    <rPh sb="0" eb="1">
      <t>クニ</t>
    </rPh>
    <rPh sb="3" eb="4">
      <t>ヒ</t>
    </rPh>
    <phoneticPr fontId="7"/>
  </si>
  <si>
    <t>事 業 費</t>
    <rPh sb="0" eb="1">
      <t>コト</t>
    </rPh>
    <rPh sb="2" eb="3">
      <t>ギョウ</t>
    </rPh>
    <rPh sb="4" eb="5">
      <t>ヒ</t>
    </rPh>
    <phoneticPr fontId="7"/>
  </si>
  <si>
    <t>対前年度比</t>
    <rPh sb="0" eb="1">
      <t>タイ</t>
    </rPh>
    <rPh sb="1" eb="2">
      <t>マエ</t>
    </rPh>
    <rPh sb="2" eb="3">
      <t>トシ</t>
    </rPh>
    <rPh sb="3" eb="4">
      <t>タビ</t>
    </rPh>
    <rPh sb="4" eb="5">
      <t>ヒ</t>
    </rPh>
    <phoneticPr fontId="7"/>
  </si>
  <si>
    <t>令和2年度</t>
    <rPh sb="0" eb="2">
      <t>レイワ</t>
    </rPh>
    <phoneticPr fontId="7"/>
  </si>
  <si>
    <t>項　　　目</t>
  </si>
  <si>
    <t>　　　(単位:百万円、％)</t>
    <phoneticPr fontId="7"/>
  </si>
  <si>
    <t>18 財政・道有財産</t>
    <rPh sb="3" eb="5">
      <t>ザイセイ</t>
    </rPh>
    <rPh sb="6" eb="8">
      <t>ミチアリ</t>
    </rPh>
    <rPh sb="8" eb="10">
      <t>ザイサン</t>
    </rPh>
    <phoneticPr fontId="7"/>
  </si>
  <si>
    <r>
      <t>1 北海道一般会計歳入決算額</t>
    </r>
    <r>
      <rPr>
        <b/>
        <sz val="17"/>
        <color indexed="8"/>
        <rFont val="ＭＳ 明朝"/>
        <family val="1"/>
        <charset val="128"/>
      </rPr>
      <t>(平成28年度～令和2年度)</t>
    </r>
    <rPh sb="2" eb="5">
      <t>ホッカイドウ</t>
    </rPh>
    <rPh sb="5" eb="7">
      <t>イッパン</t>
    </rPh>
    <rPh sb="7" eb="9">
      <t>カイケイ</t>
    </rPh>
    <rPh sb="9" eb="11">
      <t>サイニュウ</t>
    </rPh>
    <rPh sb="11" eb="13">
      <t>ケッサン</t>
    </rPh>
    <rPh sb="13" eb="14">
      <t>ガク</t>
    </rPh>
    <rPh sb="15" eb="17">
      <t>ヘイセイ</t>
    </rPh>
    <rPh sb="19" eb="21">
      <t>ネンド</t>
    </rPh>
    <rPh sb="22" eb="24">
      <t>レイワ</t>
    </rPh>
    <rPh sb="25" eb="26">
      <t>ネン</t>
    </rPh>
    <rPh sb="26" eb="27">
      <t>ド</t>
    </rPh>
    <phoneticPr fontId="7"/>
  </si>
  <si>
    <t>平  成  28  年  度</t>
    <phoneticPr fontId="7"/>
  </si>
  <si>
    <r>
      <t xml:space="preserve">平  成  </t>
    </r>
    <r>
      <rPr>
        <sz val="12"/>
        <rFont val="ＭＳ 明朝"/>
        <family val="1"/>
        <charset val="128"/>
      </rPr>
      <t xml:space="preserve">2 </t>
    </r>
    <r>
      <rPr>
        <sz val="12"/>
        <color indexed="9"/>
        <rFont val="ＭＳ 明朝"/>
        <family val="1"/>
        <charset val="128"/>
      </rPr>
      <t xml:space="preserve"> 年  度</t>
    </r>
    <phoneticPr fontId="7"/>
  </si>
  <si>
    <t>特別法人事業譲与税</t>
    <rPh sb="0" eb="2">
      <t>トクベツ</t>
    </rPh>
    <rPh sb="2" eb="4">
      <t>ホウジン</t>
    </rPh>
    <rPh sb="4" eb="6">
      <t>ジギョウ</t>
    </rPh>
    <rPh sb="6" eb="9">
      <t>ジョウヨゼイ</t>
    </rPh>
    <phoneticPr fontId="7"/>
  </si>
  <si>
    <r>
      <t>2 北海道一般会計歳出決算額</t>
    </r>
    <r>
      <rPr>
        <b/>
        <sz val="16"/>
        <color indexed="8"/>
        <rFont val="ＭＳ 明朝"/>
        <family val="1"/>
        <charset val="128"/>
      </rPr>
      <t>(平成28年度～令和2年度)</t>
    </r>
    <rPh sb="2" eb="5">
      <t>ホッカイドウ</t>
    </rPh>
    <rPh sb="5" eb="7">
      <t>イッパン</t>
    </rPh>
    <rPh sb="7" eb="9">
      <t>カイケイ</t>
    </rPh>
    <rPh sb="9" eb="11">
      <t>サイシュツ</t>
    </rPh>
    <rPh sb="11" eb="13">
      <t>ケッサン</t>
    </rPh>
    <rPh sb="13" eb="14">
      <t>ガク</t>
    </rPh>
    <rPh sb="19" eb="21">
      <t>ネンド</t>
    </rPh>
    <rPh sb="22" eb="24">
      <t>レイワ</t>
    </rPh>
    <rPh sb="25" eb="27">
      <t>ネンド</t>
    </rPh>
    <phoneticPr fontId="7"/>
  </si>
  <si>
    <r>
      <t>2 北海道一般会計歳出決算額（続き）</t>
    </r>
    <r>
      <rPr>
        <b/>
        <sz val="17"/>
        <color indexed="8"/>
        <rFont val="ＭＳ 明朝"/>
        <family val="1"/>
        <charset val="128"/>
      </rPr>
      <t>(平成28年度～令和2年度)</t>
    </r>
    <rPh sb="15" eb="16">
      <t>ツヅ</t>
    </rPh>
    <rPh sb="19" eb="21">
      <t>ヘイセイ</t>
    </rPh>
    <rPh sb="23" eb="25">
      <t>ネンド</t>
    </rPh>
    <rPh sb="26" eb="28">
      <t>レイワ</t>
    </rPh>
    <rPh sb="29" eb="31">
      <t>ネンド</t>
    </rPh>
    <rPh sb="30" eb="31">
      <t>ド</t>
    </rPh>
    <phoneticPr fontId="7"/>
  </si>
  <si>
    <t>東京オリンピック連携費</t>
    <rPh sb="0" eb="2">
      <t>トウキョウ</t>
    </rPh>
    <rPh sb="8" eb="10">
      <t>レンケイ</t>
    </rPh>
    <rPh sb="10" eb="11">
      <t>ヒ</t>
    </rPh>
    <phoneticPr fontId="7"/>
  </si>
  <si>
    <r>
      <t>3 北海道特別会計歳入・歳出決算額</t>
    </r>
    <r>
      <rPr>
        <b/>
        <sz val="24"/>
        <color indexed="8"/>
        <rFont val="ＭＳ 明朝"/>
        <family val="1"/>
        <charset val="128"/>
      </rPr>
      <t>(平成28年度～令和2年度)</t>
    </r>
    <rPh sb="9" eb="11">
      <t>サイニュウ</t>
    </rPh>
    <rPh sb="12" eb="14">
      <t>サイシュツ</t>
    </rPh>
    <rPh sb="14" eb="16">
      <t>ケッサン</t>
    </rPh>
    <rPh sb="16" eb="17">
      <t>ガク</t>
    </rPh>
    <rPh sb="22" eb="24">
      <t>ネンド</t>
    </rPh>
    <rPh sb="25" eb="27">
      <t>レイワ</t>
    </rPh>
    <rPh sb="28" eb="30">
      <t>ネンド</t>
    </rPh>
    <phoneticPr fontId="7"/>
  </si>
  <si>
    <t>平成28年度</t>
    <rPh sb="0" eb="2">
      <t>ヘイセイ</t>
    </rPh>
    <rPh sb="4" eb="6">
      <t>ネンド</t>
    </rPh>
    <phoneticPr fontId="7"/>
  </si>
  <si>
    <r>
      <t>平成</t>
    </r>
    <r>
      <rPr>
        <sz val="18"/>
        <rFont val="ＭＳ 明朝"/>
        <family val="1"/>
        <charset val="128"/>
      </rPr>
      <t>29</t>
    </r>
    <r>
      <rPr>
        <sz val="18"/>
        <color indexed="9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7"/>
  </si>
  <si>
    <r>
      <t>平成</t>
    </r>
    <r>
      <rPr>
        <sz val="18"/>
        <rFont val="ＭＳ ゴシック"/>
        <family val="3"/>
        <charset val="128"/>
      </rPr>
      <t>2</t>
    </r>
    <r>
      <rPr>
        <sz val="18"/>
        <color indexed="9"/>
        <rFont val="ＭＳ ゴシック"/>
        <family val="3"/>
        <charset val="128"/>
      </rPr>
      <t>年度</t>
    </r>
    <rPh sb="0" eb="2">
      <t>ヘイセイ</t>
    </rPh>
    <rPh sb="3" eb="5">
      <t>ネンド</t>
    </rPh>
    <phoneticPr fontId="7"/>
  </si>
  <si>
    <t>貸付金収入</t>
    <rPh sb="0" eb="3">
      <t>カシツケキン</t>
    </rPh>
    <rPh sb="3" eb="5">
      <t>シュウニュウ</t>
    </rPh>
    <phoneticPr fontId="29"/>
  </si>
  <si>
    <r>
      <rPr>
        <b/>
        <sz val="40.5"/>
        <rFont val="ＭＳ 明朝"/>
        <family val="1"/>
        <charset val="128"/>
      </rPr>
      <t>3 北海道特別会計歳入・歳出決算額(続き)</t>
    </r>
    <r>
      <rPr>
        <b/>
        <sz val="26"/>
        <rFont val="ＭＳ 明朝"/>
        <family val="1"/>
        <charset val="128"/>
      </rPr>
      <t>(平成28年度～令和2年度)</t>
    </r>
    <rPh sb="26" eb="28">
      <t>ネンド</t>
    </rPh>
    <rPh sb="29" eb="31">
      <t>レイワ</t>
    </rPh>
    <rPh sb="32" eb="34">
      <t>ネンド</t>
    </rPh>
    <phoneticPr fontId="29"/>
  </si>
  <si>
    <t>4 北海道公営企業会計収支決算額（令和2年度）</t>
    <rPh sb="17" eb="19">
      <t>レイワ</t>
    </rPh>
    <rPh sb="20" eb="22">
      <t>ネンド</t>
    </rPh>
    <phoneticPr fontId="29"/>
  </si>
  <si>
    <t>北海道公共下水道事業会計</t>
    <rPh sb="3" eb="5">
      <t>コウキョウ</t>
    </rPh>
    <rPh sb="5" eb="8">
      <t>ゲスイドウ</t>
    </rPh>
    <rPh sb="8" eb="10">
      <t>ジギョウ</t>
    </rPh>
    <phoneticPr fontId="24"/>
  </si>
  <si>
    <t>収益的支出</t>
    <phoneticPr fontId="29"/>
  </si>
  <si>
    <t>下水道事業収益</t>
    <rPh sb="0" eb="3">
      <t>ゲスイドウ</t>
    </rPh>
    <phoneticPr fontId="24"/>
  </si>
  <si>
    <t>下水道事業費用</t>
    <rPh sb="0" eb="3">
      <t>ゲスイドウ</t>
    </rPh>
    <rPh sb="3" eb="5">
      <t>ジギョウ</t>
    </rPh>
    <rPh sb="5" eb="7">
      <t>ヒヨウ</t>
    </rPh>
    <phoneticPr fontId="29"/>
  </si>
  <si>
    <t>営業収益</t>
    <rPh sb="0" eb="2">
      <t>エイギョウ</t>
    </rPh>
    <rPh sb="2" eb="4">
      <t>シュウエキ</t>
    </rPh>
    <phoneticPr fontId="24"/>
  </si>
  <si>
    <t>営業費用</t>
    <rPh sb="0" eb="2">
      <t>エイギョウ</t>
    </rPh>
    <rPh sb="2" eb="4">
      <t>ヒヨウ</t>
    </rPh>
    <phoneticPr fontId="29"/>
  </si>
  <si>
    <t>営業外収益</t>
    <rPh sb="0" eb="3">
      <t>エイギョウガイ</t>
    </rPh>
    <rPh sb="3" eb="5">
      <t>シュウエキ</t>
    </rPh>
    <phoneticPr fontId="24"/>
  </si>
  <si>
    <t>資本的収入</t>
    <phoneticPr fontId="29"/>
  </si>
  <si>
    <t>建設改良費</t>
    <rPh sb="0" eb="2">
      <t>ケンセツ</t>
    </rPh>
    <rPh sb="2" eb="5">
      <t>カイリョウヒ</t>
    </rPh>
    <phoneticPr fontId="24"/>
  </si>
  <si>
    <t>他会計からの長期借入金</t>
    <rPh sb="6" eb="8">
      <t>チョウキ</t>
    </rPh>
    <rPh sb="8" eb="11">
      <t>カリイレキン</t>
    </rPh>
    <phoneticPr fontId="24"/>
  </si>
  <si>
    <t>償還金</t>
    <rPh sb="0" eb="3">
      <t>ショウカンキン</t>
    </rPh>
    <phoneticPr fontId="24"/>
  </si>
  <si>
    <t>　資本的収入額が資本的支出額に不足する額93,493千円は、引継金41,731千円及び当年度分損益勘定留保資金51,762千円</t>
    <rPh sb="30" eb="31">
      <t>ヒ</t>
    </rPh>
    <rPh sb="31" eb="32">
      <t>ツ</t>
    </rPh>
    <rPh sb="32" eb="33">
      <t>キン</t>
    </rPh>
    <phoneticPr fontId="24"/>
  </si>
  <si>
    <t>で補填した。</t>
  </si>
  <si>
    <t>北海道流域下水道事業会計</t>
    <rPh sb="3" eb="5">
      <t>リュウイキ</t>
    </rPh>
    <rPh sb="5" eb="8">
      <t>ゲスイドウ</t>
    </rPh>
    <rPh sb="8" eb="10">
      <t>ジギョウ</t>
    </rPh>
    <phoneticPr fontId="24"/>
  </si>
  <si>
    <t>収益的支出</t>
    <phoneticPr fontId="24"/>
  </si>
  <si>
    <t>下水道事業費用</t>
    <rPh sb="0" eb="3">
      <t>ゲスイドウ</t>
    </rPh>
    <rPh sb="3" eb="5">
      <t>ジギョウ</t>
    </rPh>
    <rPh sb="5" eb="7">
      <t>ヒヨウ</t>
    </rPh>
    <phoneticPr fontId="24"/>
  </si>
  <si>
    <t>営業費用</t>
    <rPh sb="0" eb="2">
      <t>エイギョウ</t>
    </rPh>
    <rPh sb="2" eb="4">
      <t>ヒヨウ</t>
    </rPh>
    <phoneticPr fontId="24"/>
  </si>
  <si>
    <t>資本的支出</t>
    <phoneticPr fontId="24"/>
  </si>
  <si>
    <t>資本的収入</t>
    <phoneticPr fontId="24"/>
  </si>
  <si>
    <t>他会計からの補助金</t>
    <rPh sb="6" eb="9">
      <t>ホジョキン</t>
    </rPh>
    <phoneticPr fontId="24"/>
  </si>
  <si>
    <t>　資本的収入額が資本的支出額に不足する額893,649千円は、引継金1,034千円及び当年度分損益勘定留保資金892,615千円</t>
    <rPh sb="31" eb="32">
      <t>ヒ</t>
    </rPh>
    <rPh sb="32" eb="33">
      <t>ツ</t>
    </rPh>
    <rPh sb="33" eb="34">
      <t>キン</t>
    </rPh>
    <phoneticPr fontId="24"/>
  </si>
  <si>
    <t>4 北海道公営企業会計収支決算額(続き)（令和2年度）</t>
    <rPh sb="17" eb="18">
      <t>ツヅ</t>
    </rPh>
    <rPh sb="21" eb="23">
      <t>レイワ</t>
    </rPh>
    <rPh sb="24" eb="26">
      <t>ネンド</t>
    </rPh>
    <phoneticPr fontId="29"/>
  </si>
  <si>
    <t>長期貸付金償還金</t>
    <rPh sb="0" eb="2">
      <t>チョウキ</t>
    </rPh>
    <rPh sb="2" eb="4">
      <t>カシツケ</t>
    </rPh>
    <rPh sb="4" eb="5">
      <t>キン</t>
    </rPh>
    <rPh sb="5" eb="8">
      <t>ショウカンキン</t>
    </rPh>
    <phoneticPr fontId="24"/>
  </si>
  <si>
    <t>　資本的収入額が資本的支出額に不足する額2,498,675千円は、減債積立金773,441千円、再生可能エネルギー等利用推進積</t>
    <rPh sb="1" eb="4">
      <t>シホンテキ</t>
    </rPh>
    <rPh sb="4" eb="6">
      <t>シュウニュウ</t>
    </rPh>
    <rPh sb="6" eb="7">
      <t>ガク</t>
    </rPh>
    <rPh sb="8" eb="10">
      <t>シホン</t>
    </rPh>
    <rPh sb="10" eb="11">
      <t>テキ</t>
    </rPh>
    <rPh sb="11" eb="14">
      <t>シシュツガク</t>
    </rPh>
    <rPh sb="15" eb="17">
      <t>フソク</t>
    </rPh>
    <rPh sb="19" eb="20">
      <t>ガク</t>
    </rPh>
    <rPh sb="29" eb="30">
      <t>セン</t>
    </rPh>
    <rPh sb="30" eb="31">
      <t>エン</t>
    </rPh>
    <rPh sb="33" eb="35">
      <t>ゲンサイ</t>
    </rPh>
    <rPh sb="35" eb="38">
      <t>ツミタテキン</t>
    </rPh>
    <rPh sb="45" eb="46">
      <t>セン</t>
    </rPh>
    <rPh sb="46" eb="47">
      <t>エン</t>
    </rPh>
    <rPh sb="48" eb="50">
      <t>サイセイ</t>
    </rPh>
    <rPh sb="50" eb="52">
      <t>カノウ</t>
    </rPh>
    <rPh sb="57" eb="58">
      <t>トウ</t>
    </rPh>
    <rPh sb="58" eb="60">
      <t>リヨウ</t>
    </rPh>
    <rPh sb="60" eb="62">
      <t>スイシン</t>
    </rPh>
    <rPh sb="62" eb="63">
      <t>セキ</t>
    </rPh>
    <phoneticPr fontId="29"/>
  </si>
  <si>
    <t>立金1,161,142千円、過年度分損益勘定留保資金266,151千円及び当年度分消費税及び地方消費税資本的収支調整額</t>
    <phoneticPr fontId="24"/>
  </si>
  <si>
    <t>297,941千円で補填した。</t>
    <rPh sb="7" eb="8">
      <t>セン</t>
    </rPh>
    <phoneticPr fontId="24"/>
  </si>
  <si>
    <t>　資本的収入額が資本的支出額に不足する額946,252千円は、当年度分損益勘定留保資金841,046千円及び当年度消費税及び</t>
    <rPh sb="1" eb="4">
      <t>シホンテキ</t>
    </rPh>
    <rPh sb="4" eb="6">
      <t>シュウニュウ</t>
    </rPh>
    <rPh sb="6" eb="7">
      <t>ガク</t>
    </rPh>
    <rPh sb="8" eb="10">
      <t>シホン</t>
    </rPh>
    <rPh sb="10" eb="11">
      <t>テキ</t>
    </rPh>
    <rPh sb="11" eb="14">
      <t>シシュツガク</t>
    </rPh>
    <rPh sb="15" eb="17">
      <t>フソク</t>
    </rPh>
    <rPh sb="19" eb="20">
      <t>ガク</t>
    </rPh>
    <rPh sb="27" eb="29">
      <t>センエン</t>
    </rPh>
    <rPh sb="31" eb="34">
      <t>トウネンド</t>
    </rPh>
    <rPh sb="34" eb="35">
      <t>ブン</t>
    </rPh>
    <rPh sb="35" eb="37">
      <t>ソンエキ</t>
    </rPh>
    <rPh sb="37" eb="39">
      <t>カンジョウ</t>
    </rPh>
    <rPh sb="39" eb="41">
      <t>リュウホ</t>
    </rPh>
    <rPh sb="41" eb="43">
      <t>シキン</t>
    </rPh>
    <rPh sb="50" eb="51">
      <t>セン</t>
    </rPh>
    <rPh sb="51" eb="52">
      <t>エン</t>
    </rPh>
    <rPh sb="52" eb="53">
      <t>オヨ</t>
    </rPh>
    <rPh sb="54" eb="57">
      <t>トウネンド</t>
    </rPh>
    <rPh sb="57" eb="60">
      <t>ショウヒゼイ</t>
    </rPh>
    <rPh sb="60" eb="61">
      <t>オヨ</t>
    </rPh>
    <phoneticPr fontId="29"/>
  </si>
  <si>
    <t>地方消費税資本的収支調整額105,206千円で補填した。</t>
    <phoneticPr fontId="24"/>
  </si>
  <si>
    <t>　資本的収入額が資本的支出額に不足する額578,458千円は、過年度分損益勘定留保資金1,776千円及び当年度分損益勘定</t>
    <phoneticPr fontId="24"/>
  </si>
  <si>
    <t>留保資金576,682千円で補填した。</t>
    <phoneticPr fontId="24"/>
  </si>
  <si>
    <r>
      <t>5 地方財政</t>
    </r>
    <r>
      <rPr>
        <b/>
        <sz val="22"/>
        <rFont val="ＭＳ 明朝"/>
        <family val="1"/>
        <charset val="128"/>
      </rPr>
      <t>(令和2年度)</t>
    </r>
    <rPh sb="2" eb="3">
      <t>チ</t>
    </rPh>
    <rPh sb="3" eb="4">
      <t>ガタ</t>
    </rPh>
    <rPh sb="4" eb="5">
      <t>ザイ</t>
    </rPh>
    <rPh sb="5" eb="6">
      <t>セイ</t>
    </rPh>
    <rPh sb="7" eb="9">
      <t>レイワ</t>
    </rPh>
    <rPh sb="10" eb="12">
      <t>ネンド</t>
    </rPh>
    <phoneticPr fontId="7"/>
  </si>
  <si>
    <t>令和2年度</t>
    <rPh sb="0" eb="2">
      <t>レイワ</t>
    </rPh>
    <rPh sb="3" eb="5">
      <t>ネンド</t>
    </rPh>
    <phoneticPr fontId="7"/>
  </si>
  <si>
    <r>
      <t>6 道有財産一覧</t>
    </r>
    <r>
      <rPr>
        <b/>
        <sz val="22.5"/>
        <color theme="1"/>
        <rFont val="ＭＳ 明朝"/>
        <family val="1"/>
        <charset val="128"/>
      </rPr>
      <t>(令和2年度)</t>
    </r>
    <rPh sb="2" eb="3">
      <t>ドウ</t>
    </rPh>
    <rPh sb="3" eb="4">
      <t>ユウ</t>
    </rPh>
    <rPh sb="4" eb="5">
      <t>ザイ</t>
    </rPh>
    <rPh sb="5" eb="6">
      <t>サン</t>
    </rPh>
    <rPh sb="6" eb="7">
      <t>イチ</t>
    </rPh>
    <rPh sb="7" eb="8">
      <t>ラン</t>
    </rPh>
    <rPh sb="9" eb="11">
      <t>レイワ</t>
    </rPh>
    <rPh sb="12" eb="14">
      <t>ネンド</t>
    </rPh>
    <phoneticPr fontId="7"/>
  </si>
  <si>
    <t>北海道文化基金</t>
    <rPh sb="0" eb="3">
      <t>ホッカイドウ</t>
    </rPh>
    <rPh sb="3" eb="5">
      <t>ブンカ</t>
    </rPh>
    <rPh sb="5" eb="7">
      <t>キキン</t>
    </rPh>
    <phoneticPr fontId="7"/>
  </si>
  <si>
    <t>東京オリンピック・パラリンピック競技大会の</t>
    <rPh sb="0" eb="2">
      <t>トウキョウ</t>
    </rPh>
    <rPh sb="16" eb="18">
      <t>キョウギ</t>
    </rPh>
    <rPh sb="18" eb="20">
      <t>タイカイ</t>
    </rPh>
    <phoneticPr fontId="7"/>
  </si>
  <si>
    <t>ホストタウン等における新型コロナウイルス</t>
    <rPh sb="6" eb="7">
      <t>トウ</t>
    </rPh>
    <rPh sb="11" eb="13">
      <t>シンガタ</t>
    </rPh>
    <phoneticPr fontId="7"/>
  </si>
  <si>
    <t>感染症対策基金</t>
    <rPh sb="0" eb="3">
      <t>カンセンショウ</t>
    </rPh>
    <rPh sb="3" eb="5">
      <t>タイサク</t>
    </rPh>
    <rPh sb="5" eb="7">
      <t>キキン</t>
    </rPh>
    <phoneticPr fontId="7"/>
  </si>
  <si>
    <t>北海道新型コロナウイルス感染症対策</t>
    <rPh sb="0" eb="3">
      <t>ホッカイドウ</t>
    </rPh>
    <rPh sb="3" eb="5">
      <t>シンガタ</t>
    </rPh>
    <rPh sb="12" eb="15">
      <t>カンセンショウ</t>
    </rPh>
    <rPh sb="15" eb="17">
      <t>タイサク</t>
    </rPh>
    <phoneticPr fontId="7"/>
  </si>
  <si>
    <t>地域医療支援基金</t>
    <rPh sb="0" eb="2">
      <t>チイキ</t>
    </rPh>
    <rPh sb="2" eb="4">
      <t>イリョウ</t>
    </rPh>
    <rPh sb="4" eb="6">
      <t>シエン</t>
    </rPh>
    <rPh sb="6" eb="8">
      <t>キキン</t>
    </rPh>
    <phoneticPr fontId="7"/>
  </si>
  <si>
    <t>令和3年3月31日現在。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7"/>
  </si>
  <si>
    <r>
      <t>7 税目別道税決算状況</t>
    </r>
    <r>
      <rPr>
        <b/>
        <sz val="15.5"/>
        <rFont val="ＭＳ 明朝"/>
        <family val="1"/>
        <charset val="128"/>
      </rPr>
      <t>(令和元年度,令和2年度)</t>
    </r>
    <rPh sb="2" eb="4">
      <t>ゼイモク</t>
    </rPh>
    <rPh sb="4" eb="5">
      <t>ベツ</t>
    </rPh>
    <rPh sb="5" eb="6">
      <t>ドウ</t>
    </rPh>
    <rPh sb="6" eb="7">
      <t>ゼイ</t>
    </rPh>
    <rPh sb="7" eb="9">
      <t>ケッサン</t>
    </rPh>
    <rPh sb="9" eb="11">
      <t>ジョウキョウ</t>
    </rPh>
    <rPh sb="12" eb="14">
      <t>レイワ</t>
    </rPh>
    <rPh sb="14" eb="15">
      <t>ガン</t>
    </rPh>
    <rPh sb="15" eb="17">
      <t>ネンド</t>
    </rPh>
    <rPh sb="18" eb="20">
      <t>レイワ</t>
    </rPh>
    <rPh sb="21" eb="23">
      <t>ネンド</t>
    </rPh>
    <phoneticPr fontId="7"/>
  </si>
  <si>
    <t>令和2年度(A)</t>
    <rPh sb="0" eb="2">
      <t>レイワ</t>
    </rPh>
    <rPh sb="3" eb="5">
      <t>ネンド</t>
    </rPh>
    <rPh sb="4" eb="5">
      <t>ガンネン</t>
    </rPh>
    <phoneticPr fontId="7"/>
  </si>
  <si>
    <t>令和元年度(B)</t>
    <rPh sb="0" eb="1">
      <t>レイ</t>
    </rPh>
    <rPh sb="1" eb="2">
      <t>カズ</t>
    </rPh>
    <rPh sb="2" eb="3">
      <t>モト</t>
    </rPh>
    <rPh sb="3" eb="5">
      <t>ネンド</t>
    </rPh>
    <phoneticPr fontId="7"/>
  </si>
  <si>
    <t>令和2年度(C)</t>
    <rPh sb="0" eb="2">
      <t>レイワ</t>
    </rPh>
    <rPh sb="3" eb="5">
      <t>ネンド</t>
    </rPh>
    <rPh sb="4" eb="5">
      <t>ガンネン</t>
    </rPh>
    <phoneticPr fontId="7"/>
  </si>
  <si>
    <t>令和元年度(D)</t>
    <rPh sb="0" eb="1">
      <t>レイ</t>
    </rPh>
    <rPh sb="1" eb="2">
      <t>カズ</t>
    </rPh>
    <rPh sb="2" eb="3">
      <t>モト</t>
    </rPh>
    <rPh sb="3" eb="5">
      <t>ネンド</t>
    </rPh>
    <phoneticPr fontId="7"/>
  </si>
  <si>
    <t>令和2年度(E)</t>
    <rPh sb="0" eb="1">
      <t>レイ</t>
    </rPh>
    <rPh sb="1" eb="2">
      <t>カズ</t>
    </rPh>
    <rPh sb="3" eb="5">
      <t>ネンド</t>
    </rPh>
    <rPh sb="4" eb="5">
      <t>ド</t>
    </rPh>
    <phoneticPr fontId="7"/>
  </si>
  <si>
    <t>令和元年度(F)</t>
    <rPh sb="0" eb="2">
      <t>レイワ</t>
    </rPh>
    <rPh sb="2" eb="3">
      <t>ガン</t>
    </rPh>
    <rPh sb="3" eb="5">
      <t>ネンド</t>
    </rPh>
    <phoneticPr fontId="7"/>
  </si>
  <si>
    <t>2年度(E/A)</t>
    <rPh sb="1" eb="3">
      <t>ネンド</t>
    </rPh>
    <rPh sb="2" eb="3">
      <t>ド</t>
    </rPh>
    <phoneticPr fontId="7"/>
  </si>
  <si>
    <t>元年度(F/B)</t>
    <rPh sb="0" eb="1">
      <t>ガン</t>
    </rPh>
    <phoneticPr fontId="7"/>
  </si>
  <si>
    <t>2年度(E/C)</t>
    <rPh sb="1" eb="3">
      <t>ネンド</t>
    </rPh>
    <phoneticPr fontId="7"/>
  </si>
  <si>
    <t>元年度(F/D)</t>
    <rPh sb="0" eb="1">
      <t>ガン</t>
    </rPh>
    <rPh sb="1" eb="3">
      <t>ネンド</t>
    </rPh>
    <phoneticPr fontId="7"/>
  </si>
  <si>
    <t>(平成元年度,令和2年度)</t>
    <rPh sb="3" eb="4">
      <t>ガン</t>
    </rPh>
    <rPh sb="4" eb="6">
      <t>ネンド</t>
    </rPh>
    <rPh sb="7" eb="9">
      <t>レイワ</t>
    </rPh>
    <rPh sb="10" eb="12">
      <t>ネンド</t>
    </rPh>
    <phoneticPr fontId="7"/>
  </si>
  <si>
    <t>令和2年度
（Ａ）</t>
    <rPh sb="0" eb="2">
      <t>レイワ</t>
    </rPh>
    <rPh sb="3" eb="5">
      <t>ネンド</t>
    </rPh>
    <rPh sb="4" eb="5">
      <t>ド</t>
    </rPh>
    <phoneticPr fontId="7"/>
  </si>
  <si>
    <t>令和元年度 
(Ｂ)</t>
    <rPh sb="0" eb="2">
      <t>レイワ</t>
    </rPh>
    <rPh sb="2" eb="3">
      <t>ガン</t>
    </rPh>
    <phoneticPr fontId="7"/>
  </si>
  <si>
    <t>1　課税額は、現年課税分である｡</t>
    <rPh sb="2" eb="5">
      <t>カゼイガク</t>
    </rPh>
    <rPh sb="7" eb="8">
      <t>ゲン</t>
    </rPh>
    <rPh sb="8" eb="9">
      <t>ネン</t>
    </rPh>
    <rPh sb="9" eb="11">
      <t>カゼイ</t>
    </rPh>
    <rPh sb="11" eb="12">
      <t>ブン</t>
    </rPh>
    <phoneticPr fontId="7"/>
  </si>
  <si>
    <t>2　市町村税は、国民健康保険税を含まず、他の目的税を含む｡（北海道総合政策部地域行政局市町村課調）</t>
    <rPh sb="2" eb="4">
      <t>シチョウ</t>
    </rPh>
    <rPh sb="4" eb="6">
      <t>ソンゼイ</t>
    </rPh>
    <rPh sb="8" eb="10">
      <t>コクミン</t>
    </rPh>
    <rPh sb="10" eb="12">
      <t>ケンコウ</t>
    </rPh>
    <rPh sb="12" eb="14">
      <t>ホケン</t>
    </rPh>
    <rPh sb="14" eb="15">
      <t>ゼイ</t>
    </rPh>
    <rPh sb="16" eb="17">
      <t>フク</t>
    </rPh>
    <rPh sb="20" eb="21">
      <t>ホカ</t>
    </rPh>
    <rPh sb="22" eb="25">
      <t>モクテキゼイ</t>
    </rPh>
    <rPh sb="26" eb="27">
      <t>フク</t>
    </rPh>
    <rPh sb="30" eb="33">
      <t>ホッカイドウ</t>
    </rPh>
    <rPh sb="33" eb="35">
      <t>ソウゴウ</t>
    </rPh>
    <rPh sb="35" eb="38">
      <t>セイサクブ</t>
    </rPh>
    <rPh sb="38" eb="40">
      <t>チイキ</t>
    </rPh>
    <rPh sb="40" eb="42">
      <t>ギョウセイ</t>
    </rPh>
    <rPh sb="42" eb="43">
      <t>キョク</t>
    </rPh>
    <rPh sb="43" eb="47">
      <t>シチョウソンカ</t>
    </rPh>
    <rPh sb="47" eb="48">
      <t>シラ</t>
    </rPh>
    <phoneticPr fontId="7"/>
  </si>
  <si>
    <t>3　人口及び世帯数は、1月1日現在の住民基本台帳による。</t>
    <rPh sb="2" eb="4">
      <t>ジンコウ</t>
    </rPh>
    <rPh sb="4" eb="5">
      <t>オヨ</t>
    </rPh>
    <rPh sb="6" eb="9">
      <t>セタイスウ</t>
    </rPh>
    <rPh sb="12" eb="13">
      <t>ガツ</t>
    </rPh>
    <rPh sb="14" eb="15">
      <t>ニチ</t>
    </rPh>
    <rPh sb="15" eb="17">
      <t>ゲンザイ</t>
    </rPh>
    <rPh sb="18" eb="20">
      <t>ジュウミン</t>
    </rPh>
    <rPh sb="20" eb="22">
      <t>キホン</t>
    </rPh>
    <rPh sb="22" eb="24">
      <t>ダイチョウ</t>
    </rPh>
    <phoneticPr fontId="7"/>
  </si>
  <si>
    <r>
      <t>9 納税義務者1人当たり道税負担額</t>
    </r>
    <r>
      <rPr>
        <b/>
        <sz val="15.5"/>
        <rFont val="ＭＳ 明朝"/>
        <family val="1"/>
        <charset val="128"/>
      </rPr>
      <t>(令和元年度,令和2年度)</t>
    </r>
    <rPh sb="2" eb="4">
      <t>ノウゼイ</t>
    </rPh>
    <rPh sb="4" eb="7">
      <t>ギムシャ</t>
    </rPh>
    <rPh sb="7" eb="9">
      <t>ヒトリ</t>
    </rPh>
    <rPh sb="9" eb="10">
      <t>ア</t>
    </rPh>
    <rPh sb="12" eb="13">
      <t>ドウ</t>
    </rPh>
    <rPh sb="13" eb="14">
      <t>ゼイ</t>
    </rPh>
    <rPh sb="14" eb="16">
      <t>フタン</t>
    </rPh>
    <rPh sb="16" eb="17">
      <t>ガク</t>
    </rPh>
    <rPh sb="18" eb="20">
      <t>レイワ</t>
    </rPh>
    <rPh sb="20" eb="21">
      <t>ガン</t>
    </rPh>
    <rPh sb="24" eb="26">
      <t>レイワ</t>
    </rPh>
    <rPh sb="27" eb="29">
      <t>ネンド</t>
    </rPh>
    <phoneticPr fontId="7"/>
  </si>
  <si>
    <t xml:space="preserve">  令 和 2 年 度  (Ａ)</t>
    <rPh sb="2" eb="3">
      <t>レイ</t>
    </rPh>
    <rPh sb="4" eb="5">
      <t>ワ</t>
    </rPh>
    <phoneticPr fontId="7"/>
  </si>
  <si>
    <t xml:space="preserve"> 令 和 元 年 度  (Ｂ)</t>
    <rPh sb="1" eb="2">
      <t>レイ</t>
    </rPh>
    <rPh sb="3" eb="4">
      <t>ワ</t>
    </rPh>
    <rPh sb="5" eb="6">
      <t>ガン</t>
    </rPh>
    <phoneticPr fontId="7"/>
  </si>
  <si>
    <t>1　納税義務者数は、年度末現在である｡</t>
    <rPh sb="2" eb="4">
      <t>ノウゼイ</t>
    </rPh>
    <rPh sb="4" eb="7">
      <t>ギムシャ</t>
    </rPh>
    <rPh sb="7" eb="8">
      <t>スウ</t>
    </rPh>
    <rPh sb="10" eb="13">
      <t>ネンドマツ</t>
    </rPh>
    <rPh sb="13" eb="15">
      <t>ゲンザイ</t>
    </rPh>
    <phoneticPr fontId="7"/>
  </si>
  <si>
    <t>2　１人当たり算定のための税額は、現年課税分調定額である。</t>
    <rPh sb="2" eb="4">
      <t>ヒトリ</t>
    </rPh>
    <rPh sb="4" eb="5">
      <t>ア</t>
    </rPh>
    <rPh sb="7" eb="9">
      <t>サンテイ</t>
    </rPh>
    <rPh sb="13" eb="15">
      <t>ゼイガク</t>
    </rPh>
    <rPh sb="17" eb="18">
      <t>ゲン</t>
    </rPh>
    <rPh sb="18" eb="19">
      <t>ネン</t>
    </rPh>
    <rPh sb="19" eb="21">
      <t>カゼイ</t>
    </rPh>
    <rPh sb="21" eb="22">
      <t>ブン</t>
    </rPh>
    <rPh sb="22" eb="23">
      <t>チョウ</t>
    </rPh>
    <rPh sb="23" eb="24">
      <t>サダム</t>
    </rPh>
    <rPh sb="24" eb="25">
      <t>ガク</t>
    </rPh>
    <phoneticPr fontId="7"/>
  </si>
  <si>
    <r>
      <t>10 北海道開発予算額</t>
    </r>
    <r>
      <rPr>
        <b/>
        <sz val="21.5"/>
        <color indexed="8"/>
        <rFont val="ＭＳ 明朝"/>
        <family val="1"/>
        <charset val="128"/>
      </rPr>
      <t>(令和2、3年度)</t>
    </r>
    <rPh sb="12" eb="14">
      <t>レイワ</t>
    </rPh>
    <rPh sb="17" eb="19">
      <t>ネンド</t>
    </rPh>
    <phoneticPr fontId="7"/>
  </si>
  <si>
    <t>令和3年度</t>
    <rPh sb="0" eb="2">
      <t>レイワ</t>
    </rPh>
    <phoneticPr fontId="7"/>
  </si>
  <si>
    <r>
      <t>1　予算額は当初ベースである。</t>
    </r>
    <r>
      <rPr>
        <sz val="16"/>
        <rFont val="ＭＳ 明朝"/>
        <family val="1"/>
        <charset val="128"/>
      </rPr>
      <t>また事業費については推計値である。</t>
    </r>
    <rPh sb="17" eb="20">
      <t>ジギョウヒ</t>
    </rPh>
    <rPh sb="25" eb="28">
      <t>スイケイチ</t>
    </rPh>
    <phoneticPr fontId="7"/>
  </si>
  <si>
    <r>
      <t>2　</t>
    </r>
    <r>
      <rPr>
        <sz val="16"/>
        <rFont val="ＭＳ 明朝"/>
        <family val="1"/>
        <charset val="128"/>
      </rPr>
      <t>「推進費等」</t>
    </r>
    <r>
      <rPr>
        <sz val="16"/>
        <color indexed="8"/>
        <rFont val="ＭＳ 明朝"/>
        <family val="1"/>
        <charset val="128"/>
      </rPr>
      <t>の事業費及びその対前年度比については、算出できないため非掲載とし、総額及び北海道開発事業費の</t>
    </r>
    <rPh sb="3" eb="5">
      <t>スイシン</t>
    </rPh>
    <rPh sb="5" eb="6">
      <t>ヒ</t>
    </rPh>
    <rPh sb="6" eb="7">
      <t>トウ</t>
    </rPh>
    <rPh sb="9" eb="12">
      <t>ジギョウヒ</t>
    </rPh>
    <rPh sb="12" eb="13">
      <t>オヨ</t>
    </rPh>
    <rPh sb="16" eb="17">
      <t>タイ</t>
    </rPh>
    <rPh sb="17" eb="21">
      <t>ゼンネンドヒ</t>
    </rPh>
    <rPh sb="27" eb="29">
      <t>サンシュツ</t>
    </rPh>
    <rPh sb="35" eb="36">
      <t>ヒ</t>
    </rPh>
    <rPh sb="36" eb="38">
      <t>ケイサイ</t>
    </rPh>
    <rPh sb="41" eb="43">
      <t>ソウガク</t>
    </rPh>
    <rPh sb="43" eb="44">
      <t>オヨ</t>
    </rPh>
    <phoneticPr fontId="7"/>
  </si>
  <si>
    <t>3　令和2年度の北海道開発事業費には、臨時・特別の措置を含む。（事業費83,653百万円、国費64,438百万円）</t>
    <phoneticPr fontId="7"/>
  </si>
  <si>
    <t>資料　北海道総合政策部計画局計画推進課</t>
    <rPh sb="3" eb="6">
      <t>ホッカイドウ</t>
    </rPh>
    <rPh sb="6" eb="8">
      <t>ソウゴウ</t>
    </rPh>
    <rPh sb="8" eb="11">
      <t>セイサクブ</t>
    </rPh>
    <rPh sb="11" eb="13">
      <t>ケイカク</t>
    </rPh>
    <rPh sb="13" eb="14">
      <t>キョク</t>
    </rPh>
    <rPh sb="14" eb="16">
      <t>ケイカク</t>
    </rPh>
    <rPh sb="16" eb="18">
      <t>スイシン</t>
    </rPh>
    <rPh sb="18" eb="19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</si>
</sst>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176" formatCode="#\ ###\ ###\ ##0;;&quot;－&quot;"/>
    <numFmt numFmtId="177" formatCode="#\ ###\ ##0;;&quot;－&quot;"/>
    <numFmt numFmtId="178" formatCode="#\ ###\ ###\ ##0;\ &quot;△&quot;* #\ ###\ ###\ ##0;&quot;－&quot;"/>
    <numFmt numFmtId="179" formatCode="#\ ###\ ###\ ##0"/>
    <numFmt numFmtId="180" formatCode="#\ ###\ ###\ ##0&quot;件&quot;;;&quot;－&quot;"/>
    <numFmt numFmtId="181" formatCode="#\ ###\ ###\ ##0.00;;&quot;－&quot;"/>
    <numFmt numFmtId="182" formatCode="#\ ###\ ###\ ##0&quot;円&quot;;;&quot;－&quot;"/>
    <numFmt numFmtId="183" formatCode="#\ ###\ ###\ ##0.00&quot;㎡&quot;;;&quot;－&quot;"/>
    <numFmt numFmtId="184" formatCode="#\ ###\ ###\ ###\ ##0.00;;&quot;－&quot;"/>
    <numFmt numFmtId="185" formatCode="#\ ###\ ###\ ##0&quot;機&quot;;;&quot;－&quot;"/>
    <numFmt numFmtId="186" formatCode="#\ ###\ ###\ ##0&quot;個&quot;;;&quot;－&quot;"/>
    <numFmt numFmtId="187" formatCode="#\ ###\ ###\ ##0&quot;総トン&quot;;;&quot;－&quot;"/>
    <numFmt numFmtId="188" formatCode="#\ ###\ ###\ ##0&quot;隻&quot;;;&quot;－&quot;"/>
    <numFmt numFmtId="189" formatCode="0.0_);[Red]\(0.0\)"/>
    <numFmt numFmtId="190" formatCode="#\ ##0.0;&quot;△&quot;#\ ##0.0;&quot;－&quot;"/>
    <numFmt numFmtId="191" formatCode="#\ ###\ ##0.0;;&quot;－ &quot;"/>
    <numFmt numFmtId="192" formatCode="0.0%"/>
    <numFmt numFmtId="193" formatCode="0.0_ "/>
    <numFmt numFmtId="194" formatCode="#\ ###\ ###\ ##0;\ \ \ &quot;△&quot;* #\ ###\ ###\ ##0"/>
    <numFmt numFmtId="195" formatCode="#\ \ ###\ ##0;\ \ \ &quot;△&quot;#\ ##0"/>
    <numFmt numFmtId="196" formatCode="#\ \ ###\ ##0;\ \ \ &quot;△&quot;\ #\ ##0"/>
    <numFmt numFmtId="197" formatCode="#,##0.0"/>
    <numFmt numFmtId="198" formatCode="0.0;&quot;△ &quot;0.0"/>
    <numFmt numFmtId="199" formatCode="#\ ###\ ###\ ##0;\ \ \ &quot;△&quot;#\ ###\ ###\ ##0"/>
    <numFmt numFmtId="200" formatCode="#\ ###\ ##0"/>
    <numFmt numFmtId="201" formatCode="#,##0.0;&quot;△ &quot;#,##0.0"/>
    <numFmt numFmtId="202" formatCode="#.000\ ###\ ##0"/>
    <numFmt numFmtId="203" formatCode="#,##0.000;[Red]\-#,##0.000"/>
  </numFmts>
  <fonts count="94" x14ac:knownFonts="1">
    <font>
      <sz val="11"/>
      <color theme="1"/>
      <name val="游ゴシック"/>
      <family val="2"/>
      <scheme val="minor"/>
    </font>
    <font>
      <sz val="12"/>
      <name val="Arial"/>
      <family val="2"/>
    </font>
    <font>
      <sz val="1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8"/>
      <color indexed="8"/>
      <name val="ＭＳ 明朝"/>
      <family val="1"/>
      <charset val="128"/>
    </font>
    <font>
      <b/>
      <sz val="24"/>
      <color indexed="8"/>
      <name val="ＭＳ 明朝"/>
      <family val="1"/>
      <charset val="128"/>
    </font>
    <font>
      <b/>
      <sz val="26.5"/>
      <color indexed="8"/>
      <name val="ＭＳ 明朝"/>
      <family val="1"/>
      <charset val="128"/>
    </font>
    <font>
      <b/>
      <sz val="28.5"/>
      <color indexed="8"/>
      <name val="ＭＳ 明朝"/>
      <family val="1"/>
      <charset val="128"/>
    </font>
    <font>
      <b/>
      <sz val="17"/>
      <color indexed="8"/>
      <name val="ＭＳ 明朝"/>
      <family val="1"/>
      <charset val="128"/>
    </font>
    <font>
      <b/>
      <sz val="15.5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9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28.5"/>
      <name val="Arial"/>
      <family val="2"/>
    </font>
    <font>
      <b/>
      <sz val="17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ゴシック"/>
      <family val="3"/>
      <charset val="128"/>
    </font>
    <font>
      <sz val="18"/>
      <name val="Arial"/>
      <family val="2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.5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明朝"/>
      <family val="1"/>
      <charset val="128"/>
    </font>
    <font>
      <sz val="36"/>
      <name val="ＭＳ ゴシック"/>
      <family val="3"/>
      <charset val="128"/>
    </font>
    <font>
      <b/>
      <sz val="42.5"/>
      <name val="ＭＳ 明朝"/>
      <family val="1"/>
      <charset val="128"/>
    </font>
    <font>
      <b/>
      <sz val="43.5"/>
      <name val="ＭＳ 明朝"/>
      <family val="1"/>
      <charset val="128"/>
    </font>
    <font>
      <b/>
      <sz val="40.5"/>
      <name val="ＭＳ 明朝"/>
      <family val="1"/>
      <charset val="128"/>
    </font>
    <font>
      <b/>
      <sz val="26"/>
      <name val="ＭＳ 明朝"/>
      <family val="1"/>
      <charset val="128"/>
    </font>
    <font>
      <sz val="15"/>
      <name val="Arial"/>
      <family val="2"/>
    </font>
    <font>
      <sz val="16"/>
      <color indexed="8"/>
      <name val="ＭＳ 明朝"/>
      <family val="1"/>
      <charset val="128"/>
    </font>
    <font>
      <sz val="18"/>
      <color indexed="8"/>
      <name val="ＭＳ ゴシック"/>
      <family val="3"/>
      <charset val="128"/>
    </font>
    <font>
      <sz val="24.5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34"/>
      <name val="Arial"/>
      <family val="2"/>
    </font>
    <font>
      <sz val="34.5"/>
      <name val="ＭＳ ゴシック"/>
      <family val="3"/>
      <charset val="128"/>
    </font>
    <font>
      <sz val="15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8"/>
      <color indexed="9"/>
      <name val="ＭＳ 明朝"/>
      <family val="1"/>
      <charset val="128"/>
    </font>
    <font>
      <b/>
      <sz val="43.5"/>
      <color indexed="8"/>
      <name val="ＭＳ 明朝"/>
      <family val="1"/>
      <charset val="128"/>
    </font>
    <font>
      <sz val="2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明朝"/>
      <family val="1"/>
      <charset val="128"/>
    </font>
    <font>
      <sz val="16"/>
      <name val="Arial"/>
      <family val="2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b/>
      <sz val="37"/>
      <name val="ＭＳ 明朝"/>
      <family val="1"/>
      <charset val="128"/>
    </font>
    <font>
      <b/>
      <sz val="22"/>
      <name val="ＭＳ 明朝"/>
      <family val="1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Arial"/>
      <family val="2"/>
    </font>
    <font>
      <b/>
      <sz val="12"/>
      <name val="Arial"/>
      <family val="2"/>
    </font>
    <font>
      <b/>
      <sz val="25.5"/>
      <name val="ＭＳ 明朝"/>
      <family val="1"/>
      <charset val="128"/>
    </font>
    <font>
      <b/>
      <sz val="23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Arial"/>
      <family val="2"/>
    </font>
    <font>
      <b/>
      <sz val="35.5"/>
      <color indexed="8"/>
      <name val="ＭＳ 明朝"/>
      <family val="1"/>
      <charset val="128"/>
    </font>
    <font>
      <b/>
      <sz val="21.5"/>
      <color indexed="8"/>
      <name val="ＭＳ 明朝"/>
      <family val="1"/>
      <charset val="128"/>
    </font>
    <font>
      <sz val="18"/>
      <color indexed="9"/>
      <name val="ＭＳ ゴシック"/>
      <family val="3"/>
      <charset val="128"/>
    </font>
    <font>
      <sz val="22"/>
      <name val="ＭＳ ゴシック"/>
      <family val="3"/>
      <charset val="128"/>
    </font>
    <font>
      <b/>
      <sz val="36"/>
      <name val="ＭＳ 明朝"/>
      <family val="1"/>
      <charset val="128"/>
    </font>
    <font>
      <b/>
      <sz val="36"/>
      <name val="Arial"/>
      <family val="2"/>
    </font>
    <font>
      <sz val="20"/>
      <name val="ＭＳ 明朝"/>
      <family val="1"/>
      <charset val="128"/>
    </font>
    <font>
      <b/>
      <sz val="28"/>
      <name val="ＭＳ 明朝"/>
      <family val="1"/>
      <charset val="128"/>
    </font>
    <font>
      <b/>
      <sz val="28"/>
      <name val="Arial"/>
      <family val="2"/>
    </font>
    <font>
      <b/>
      <sz val="37.5"/>
      <color theme="1"/>
      <name val="ＭＳ 明朝"/>
      <family val="1"/>
      <charset val="128"/>
    </font>
    <font>
      <b/>
      <sz val="22.5"/>
      <color theme="1"/>
      <name val="ＭＳ 明朝"/>
      <family val="1"/>
      <charset val="128"/>
    </font>
    <font>
      <b/>
      <sz val="37.5"/>
      <color theme="1"/>
      <name val="Arial"/>
      <family val="2"/>
    </font>
    <font>
      <sz val="14"/>
      <color theme="1"/>
      <name val="ＭＳ 明朝"/>
      <family val="1"/>
      <charset val="128"/>
    </font>
    <font>
      <sz val="21.5"/>
      <color theme="1"/>
      <name val="ＭＳ 明朝"/>
      <family val="1"/>
      <charset val="128"/>
    </font>
    <font>
      <sz val="21.5"/>
      <color theme="1"/>
      <name val="Arial"/>
      <family val="2"/>
    </font>
    <font>
      <sz val="15"/>
      <color theme="1"/>
      <name val="ＭＳ 明朝"/>
      <family val="1"/>
      <charset val="128"/>
    </font>
    <font>
      <sz val="15"/>
      <color theme="1"/>
      <name val="Arial"/>
      <family val="2"/>
    </font>
    <font>
      <sz val="14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20.5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  <font>
      <sz val="12"/>
      <color theme="1"/>
      <name val="Arial"/>
      <family val="2"/>
    </font>
    <font>
      <sz val="1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auto="1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938">
    <xf numFmtId="0" fontId="0" fillId="0" borderId="0" xfId="0"/>
    <xf numFmtId="0" fontId="2" fillId="0" borderId="0" xfId="1" applyFont="1" applyFill="1" applyAlignment="1">
      <alignment vertical="center"/>
    </xf>
    <xf numFmtId="49" fontId="2" fillId="0" borderId="0" xfId="1" applyNumberFormat="1" applyFont="1" applyFill="1" applyAlignment="1">
      <alignment horizontal="distributed" vertical="center"/>
    </xf>
    <xf numFmtId="49" fontId="2" fillId="0" borderId="0" xfId="1" applyNumberFormat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distributed" vertical="center"/>
    </xf>
    <xf numFmtId="176" fontId="4" fillId="0" borderId="4" xfId="1" applyNumberFormat="1" applyFont="1" applyFill="1" applyBorder="1" applyAlignment="1">
      <alignment vertical="center"/>
    </xf>
    <xf numFmtId="0" fontId="1" fillId="0" borderId="1" xfId="1" applyFill="1" applyBorder="1" applyAlignment="1">
      <alignment horizontal="distributed" vertical="center"/>
    </xf>
    <xf numFmtId="0" fontId="4" fillId="0" borderId="1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5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distributed" vertical="center"/>
    </xf>
    <xf numFmtId="176" fontId="5" fillId="0" borderId="0" xfId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6" fillId="0" borderId="0" xfId="1" applyNumberFormat="1" applyFont="1" applyFill="1" applyAlignment="1">
      <alignment horizontal="distributed" vertical="center"/>
    </xf>
    <xf numFmtId="0" fontId="5" fillId="0" borderId="8" xfId="1" applyFont="1" applyFill="1" applyBorder="1" applyAlignment="1">
      <alignment vertical="center"/>
    </xf>
    <xf numFmtId="176" fontId="2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0" xfId="1" applyFont="1" applyFill="1" applyAlignment="1">
      <alignment horizontal="distributed" vertical="center"/>
    </xf>
    <xf numFmtId="49" fontId="6" fillId="0" borderId="8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vertical="center"/>
    </xf>
    <xf numFmtId="176" fontId="6" fillId="0" borderId="0" xfId="1" applyNumberFormat="1" applyFont="1" applyFill="1" applyBorder="1" applyAlignment="1">
      <alignment vertical="center"/>
    </xf>
    <xf numFmtId="49" fontId="5" fillId="0" borderId="6" xfId="1" applyNumberFormat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49" fontId="5" fillId="0" borderId="12" xfId="1" applyNumberFormat="1" applyFont="1" applyFill="1" applyBorder="1" applyAlignment="1">
      <alignment horizontal="center" vertical="center"/>
    </xf>
    <xf numFmtId="49" fontId="5" fillId="0" borderId="11" xfId="1" applyNumberFormat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10" fillId="0" borderId="0" xfId="1" applyFont="1" applyFill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right"/>
    </xf>
    <xf numFmtId="0" fontId="13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49" fontId="4" fillId="0" borderId="0" xfId="1" applyNumberFormat="1" applyFont="1" applyFill="1" applyAlignment="1">
      <alignment horizontal="distributed" vertical="center"/>
    </xf>
    <xf numFmtId="49" fontId="4" fillId="0" borderId="0" xfId="1" applyNumberFormat="1" applyFont="1" applyFill="1" applyAlignment="1">
      <alignment vertical="center"/>
    </xf>
    <xf numFmtId="49" fontId="15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49" fontId="5" fillId="0" borderId="19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49" fontId="5" fillId="0" borderId="2" xfId="1" applyNumberFormat="1" applyFont="1" applyFill="1" applyBorder="1" applyAlignment="1">
      <alignment horizontal="distributed" vertical="center"/>
    </xf>
    <xf numFmtId="49" fontId="5" fillId="0" borderId="1" xfId="1" applyNumberFormat="1" applyFont="1" applyFill="1" applyBorder="1" applyAlignment="1">
      <alignment vertical="center"/>
    </xf>
    <xf numFmtId="176" fontId="5" fillId="0" borderId="20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distributed" vertical="center"/>
    </xf>
    <xf numFmtId="49" fontId="5" fillId="0" borderId="21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horizontal="distributed" vertical="center"/>
    </xf>
    <xf numFmtId="0" fontId="1" fillId="0" borderId="21" xfId="1" applyFont="1" applyFill="1" applyBorder="1" applyAlignment="1">
      <alignment vertical="center"/>
    </xf>
    <xf numFmtId="49" fontId="5" fillId="0" borderId="8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horizontal="distributed" vertical="center"/>
    </xf>
    <xf numFmtId="49" fontId="6" fillId="0" borderId="9" xfId="1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22" xfId="1" applyNumberFormat="1" applyFont="1" applyFill="1" applyBorder="1" applyAlignment="1">
      <alignment horizontal="center" vertical="center"/>
    </xf>
    <xf numFmtId="176" fontId="16" fillId="0" borderId="0" xfId="1" applyNumberFormat="1" applyFont="1" applyFill="1" applyBorder="1" applyAlignment="1">
      <alignment vertical="center"/>
    </xf>
    <xf numFmtId="176" fontId="16" fillId="0" borderId="22" xfId="1" applyNumberFormat="1" applyFont="1" applyFill="1" applyBorder="1" applyAlignment="1">
      <alignment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/>
    </xf>
    <xf numFmtId="0" fontId="11" fillId="0" borderId="23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49" fontId="4" fillId="0" borderId="0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176" fontId="5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vertical="center"/>
    </xf>
    <xf numFmtId="176" fontId="6" fillId="0" borderId="22" xfId="1" applyNumberFormat="1" applyFont="1" applyFill="1" applyBorder="1" applyAlignment="1">
      <alignment vertical="center"/>
    </xf>
    <xf numFmtId="49" fontId="5" fillId="0" borderId="8" xfId="1" applyNumberFormat="1" applyFont="1" applyFill="1" applyBorder="1" applyAlignment="1">
      <alignment horizontal="center" vertical="center"/>
    </xf>
    <xf numFmtId="49" fontId="20" fillId="0" borderId="0" xfId="1" applyNumberFormat="1" applyFont="1" applyFill="1" applyAlignment="1">
      <alignment horizontal="distributed" vertical="center"/>
    </xf>
    <xf numFmtId="49" fontId="5" fillId="0" borderId="0" xfId="1" applyNumberFormat="1" applyFont="1" applyFill="1" applyAlignment="1">
      <alignment horizontal="center" vertical="center"/>
    </xf>
    <xf numFmtId="176" fontId="5" fillId="0" borderId="22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Alignment="1">
      <alignment horizontal="centerContinuous" vertical="center"/>
    </xf>
    <xf numFmtId="49" fontId="5" fillId="0" borderId="8" xfId="1" applyNumberFormat="1" applyFont="1" applyFill="1" applyBorder="1" applyAlignment="1">
      <alignment horizontal="centerContinuous" vertical="center"/>
    </xf>
    <xf numFmtId="0" fontId="8" fillId="0" borderId="0" xfId="1" applyFont="1" applyFill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49" fontId="5" fillId="0" borderId="25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49" fontId="22" fillId="0" borderId="0" xfId="1" applyNumberFormat="1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distributed" vertical="center"/>
    </xf>
    <xf numFmtId="0" fontId="6" fillId="0" borderId="0" xfId="2" applyFont="1" applyFill="1" applyBorder="1" applyAlignment="1">
      <alignment vertical="center"/>
    </xf>
    <xf numFmtId="0" fontId="6" fillId="0" borderId="1" xfId="3" applyFont="1" applyFill="1" applyBorder="1"/>
    <xf numFmtId="0" fontId="6" fillId="0" borderId="2" xfId="3" applyFont="1" applyFill="1" applyBorder="1"/>
    <xf numFmtId="0" fontId="6" fillId="0" borderId="20" xfId="3" applyFont="1" applyFill="1" applyBorder="1"/>
    <xf numFmtId="177" fontId="23" fillId="0" borderId="0" xfId="3" applyNumberFormat="1" applyFont="1" applyFill="1" applyBorder="1" applyAlignment="1">
      <alignment horizontal="right" vertical="center"/>
    </xf>
    <xf numFmtId="177" fontId="23" fillId="0" borderId="5" xfId="3" applyNumberFormat="1" applyFont="1" applyFill="1" applyBorder="1" applyAlignment="1">
      <alignment horizontal="right" vertical="center"/>
    </xf>
    <xf numFmtId="177" fontId="6" fillId="0" borderId="0" xfId="2" applyNumberFormat="1" applyFont="1" applyFill="1" applyAlignment="1">
      <alignment vertical="center"/>
    </xf>
    <xf numFmtId="177" fontId="27" fillId="0" borderId="0" xfId="3" applyNumberFormat="1" applyFont="1" applyFill="1" applyBorder="1" applyAlignment="1">
      <alignment horizontal="right" vertical="center"/>
    </xf>
    <xf numFmtId="177" fontId="27" fillId="0" borderId="5" xfId="3" applyNumberFormat="1" applyFont="1" applyFill="1" applyBorder="1" applyAlignment="1">
      <alignment horizontal="right" vertical="center"/>
    </xf>
    <xf numFmtId="0" fontId="6" fillId="0" borderId="19" xfId="3" applyFont="1" applyFill="1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/>
    </xf>
    <xf numFmtId="0" fontId="6" fillId="0" borderId="30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/>
    </xf>
    <xf numFmtId="0" fontId="28" fillId="0" borderId="1" xfId="3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distributed" vertical="center"/>
    </xf>
    <xf numFmtId="0" fontId="6" fillId="0" borderId="1" xfId="3" applyFont="1" applyFill="1" applyBorder="1" applyAlignment="1">
      <alignment vertical="center"/>
    </xf>
    <xf numFmtId="0" fontId="6" fillId="0" borderId="2" xfId="3" applyFont="1" applyFill="1" applyBorder="1" applyAlignment="1">
      <alignment horizontal="distributed" vertical="center"/>
    </xf>
    <xf numFmtId="0" fontId="6" fillId="0" borderId="20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distributed" vertical="center"/>
    </xf>
    <xf numFmtId="177" fontId="23" fillId="0" borderId="0" xfId="3" applyNumberFormat="1" applyFont="1" applyFill="1" applyBorder="1" applyAlignment="1">
      <alignment vertical="center"/>
    </xf>
    <xf numFmtId="177" fontId="23" fillId="0" borderId="10" xfId="3" applyNumberFormat="1" applyFont="1" applyFill="1" applyBorder="1" applyAlignment="1">
      <alignment vertical="center"/>
    </xf>
    <xf numFmtId="177" fontId="23" fillId="0" borderId="5" xfId="3" applyNumberFormat="1" applyFont="1" applyFill="1" applyBorder="1" applyAlignment="1">
      <alignment vertical="center"/>
    </xf>
    <xf numFmtId="0" fontId="30" fillId="0" borderId="6" xfId="3" applyFont="1" applyFill="1" applyBorder="1" applyAlignment="1">
      <alignment horizontal="distributed" vertical="center" shrinkToFit="1"/>
    </xf>
    <xf numFmtId="0" fontId="6" fillId="0" borderId="0" xfId="3" applyFont="1" applyFill="1" applyBorder="1"/>
    <xf numFmtId="0" fontId="23" fillId="0" borderId="0" xfId="3" applyFont="1" applyFill="1" applyBorder="1" applyAlignment="1">
      <alignment vertical="center"/>
    </xf>
    <xf numFmtId="0" fontId="23" fillId="0" borderId="21" xfId="3" applyFont="1" applyFill="1" applyBorder="1" applyAlignment="1">
      <alignment vertical="center"/>
    </xf>
    <xf numFmtId="177" fontId="23" fillId="0" borderId="0" xfId="3" applyNumberFormat="1" applyFont="1" applyFill="1" applyAlignment="1">
      <alignment vertical="center"/>
    </xf>
    <xf numFmtId="0" fontId="23" fillId="0" borderId="6" xfId="4" applyFont="1" applyFill="1" applyBorder="1" applyAlignment="1">
      <alignment horizontal="distributed" vertical="center"/>
    </xf>
    <xf numFmtId="0" fontId="1" fillId="0" borderId="0" xfId="3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right" vertical="center"/>
    </xf>
    <xf numFmtId="0" fontId="23" fillId="0" borderId="0" xfId="3" applyFont="1" applyFill="1" applyAlignment="1">
      <alignment vertical="center"/>
    </xf>
    <xf numFmtId="177" fontId="27" fillId="0" borderId="1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center" vertical="center"/>
    </xf>
    <xf numFmtId="0" fontId="10" fillId="0" borderId="31" xfId="2" applyFont="1" applyFill="1" applyBorder="1" applyAlignment="1">
      <alignment horizontal="distributed" vertical="center" justifyLastLine="1"/>
    </xf>
    <xf numFmtId="0" fontId="23" fillId="0" borderId="0" xfId="3" applyFont="1" applyFill="1" applyBorder="1" applyAlignment="1">
      <alignment horizontal="right"/>
    </xf>
    <xf numFmtId="0" fontId="32" fillId="0" borderId="0" xfId="4" applyFont="1" applyFill="1" applyBorder="1" applyAlignment="1">
      <alignment vertical="center"/>
    </xf>
    <xf numFmtId="0" fontId="33" fillId="0" borderId="0" xfId="3" applyFont="1" applyFill="1" applyBorder="1" applyAlignment="1">
      <alignment horizontal="left" vertical="center"/>
    </xf>
    <xf numFmtId="0" fontId="30" fillId="0" borderId="0" xfId="3" applyFont="1" applyFill="1" applyBorder="1" applyAlignment="1">
      <alignment horizontal="right"/>
    </xf>
    <xf numFmtId="0" fontId="34" fillId="0" borderId="0" xfId="3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/>
    </xf>
    <xf numFmtId="0" fontId="36" fillId="0" borderId="0" xfId="2" applyFont="1" applyFill="1" applyBorder="1" applyAlignment="1">
      <alignment vertical="center"/>
    </xf>
    <xf numFmtId="0" fontId="1" fillId="0" borderId="0" xfId="3" applyFont="1" applyFill="1" applyBorder="1" applyAlignment="1">
      <alignment horizontal="distributed" vertical="center"/>
    </xf>
    <xf numFmtId="177" fontId="30" fillId="0" borderId="1" xfId="3" applyNumberFormat="1" applyFont="1" applyFill="1" applyBorder="1" applyAlignment="1">
      <alignment vertical="center"/>
    </xf>
    <xf numFmtId="0" fontId="37" fillId="0" borderId="2" xfId="3" applyFont="1" applyFill="1" applyBorder="1" applyAlignment="1">
      <alignment horizontal="distributed" vertical="center"/>
    </xf>
    <xf numFmtId="0" fontId="30" fillId="0" borderId="3" xfId="3" applyFont="1" applyFill="1" applyBorder="1" applyAlignment="1">
      <alignment horizontal="distributed" vertical="center"/>
    </xf>
    <xf numFmtId="177" fontId="30" fillId="0" borderId="1" xfId="3" applyNumberFormat="1" applyFont="1" applyFill="1" applyBorder="1" applyAlignment="1">
      <alignment horizontal="right" vertical="center"/>
    </xf>
    <xf numFmtId="177" fontId="30" fillId="0" borderId="4" xfId="3" applyNumberFormat="1" applyFont="1" applyFill="1" applyBorder="1" applyAlignment="1">
      <alignment horizontal="right" vertical="center"/>
    </xf>
    <xf numFmtId="0" fontId="30" fillId="0" borderId="2" xfId="3" applyFont="1" applyFill="1" applyBorder="1" applyAlignment="1">
      <alignment horizontal="distributed" vertical="center"/>
    </xf>
    <xf numFmtId="0" fontId="30" fillId="0" borderId="1" xfId="3" applyFont="1" applyFill="1" applyBorder="1" applyAlignment="1">
      <alignment vertical="center"/>
    </xf>
    <xf numFmtId="0" fontId="23" fillId="0" borderId="19" xfId="3" applyFont="1" applyFill="1" applyBorder="1" applyAlignment="1">
      <alignment horizontal="center" vertical="center"/>
    </xf>
    <xf numFmtId="0" fontId="23" fillId="0" borderId="29" xfId="3" applyFont="1" applyFill="1" applyBorder="1" applyAlignment="1">
      <alignment horizontal="center" vertical="center"/>
    </xf>
    <xf numFmtId="0" fontId="23" fillId="0" borderId="30" xfId="3" applyFont="1" applyFill="1" applyBorder="1" applyAlignment="1">
      <alignment horizontal="center" vertical="center"/>
    </xf>
    <xf numFmtId="0" fontId="6" fillId="0" borderId="1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20" xfId="2" applyFont="1" applyFill="1" applyBorder="1" applyAlignment="1">
      <alignment vertical="center"/>
    </xf>
    <xf numFmtId="177" fontId="10" fillId="0" borderId="0" xfId="3" applyNumberFormat="1" applyFont="1" applyFill="1" applyAlignment="1">
      <alignment vertical="center"/>
    </xf>
    <xf numFmtId="177" fontId="10" fillId="0" borderId="0" xfId="3" applyNumberFormat="1" applyFont="1" applyFill="1" applyBorder="1" applyAlignment="1">
      <alignment vertical="center"/>
    </xf>
    <xf numFmtId="177" fontId="10" fillId="0" borderId="10" xfId="3" applyNumberFormat="1" applyFont="1" applyFill="1" applyBorder="1" applyAlignment="1">
      <alignment vertical="center"/>
    </xf>
    <xf numFmtId="177" fontId="10" fillId="0" borderId="5" xfId="3" applyNumberFormat="1" applyFont="1" applyFill="1" applyBorder="1" applyAlignment="1">
      <alignment vertical="center"/>
    </xf>
    <xf numFmtId="0" fontId="10" fillId="0" borderId="0" xfId="3" applyFont="1" applyFill="1" applyAlignment="1">
      <alignment vertical="center"/>
    </xf>
    <xf numFmtId="177" fontId="10" fillId="0" borderId="0" xfId="3" applyNumberFormat="1" applyFont="1" applyFill="1" applyAlignment="1">
      <alignment horizontal="right" vertical="center"/>
    </xf>
    <xf numFmtId="0" fontId="10" fillId="0" borderId="6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vertical="center"/>
    </xf>
    <xf numFmtId="177" fontId="10" fillId="0" borderId="22" xfId="3" applyNumberFormat="1" applyFont="1" applyFill="1" applyBorder="1" applyAlignment="1">
      <alignment vertical="center"/>
    </xf>
    <xf numFmtId="0" fontId="38" fillId="0" borderId="0" xfId="3" applyFont="1" applyFill="1" applyAlignment="1">
      <alignment horizontal="distributed" vertical="center"/>
    </xf>
    <xf numFmtId="177" fontId="39" fillId="0" borderId="0" xfId="3" applyNumberFormat="1" applyFont="1" applyFill="1" applyBorder="1" applyAlignment="1">
      <alignment vertical="center"/>
    </xf>
    <xf numFmtId="177" fontId="39" fillId="0" borderId="22" xfId="3" applyNumberFormat="1" applyFont="1" applyFill="1" applyBorder="1" applyAlignment="1">
      <alignment vertical="center"/>
    </xf>
    <xf numFmtId="177" fontId="39" fillId="0" borderId="7" xfId="3" applyNumberFormat="1" applyFont="1" applyFill="1" applyBorder="1" applyAlignment="1">
      <alignment vertical="center"/>
    </xf>
    <xf numFmtId="49" fontId="10" fillId="0" borderId="11" xfId="3" applyNumberFormat="1" applyFont="1" applyFill="1" applyBorder="1" applyAlignment="1">
      <alignment horizontal="center" vertical="center"/>
    </xf>
    <xf numFmtId="49" fontId="10" fillId="0" borderId="12" xfId="3" applyNumberFormat="1" applyFont="1" applyFill="1" applyBorder="1" applyAlignment="1">
      <alignment horizontal="center" vertical="center"/>
    </xf>
    <xf numFmtId="49" fontId="10" fillId="0" borderId="13" xfId="3" applyNumberFormat="1" applyFont="1" applyFill="1" applyBorder="1" applyAlignment="1">
      <alignment horizontal="center" vertical="center"/>
    </xf>
    <xf numFmtId="49" fontId="10" fillId="0" borderId="36" xfId="3" applyNumberFormat="1" applyFont="1" applyFill="1" applyBorder="1" applyAlignment="1">
      <alignment horizontal="left" vertical="center"/>
    </xf>
    <xf numFmtId="49" fontId="40" fillId="0" borderId="36" xfId="3" applyNumberFormat="1" applyFont="1" applyFill="1" applyBorder="1" applyAlignment="1">
      <alignment horizontal="left" vertical="center"/>
    </xf>
    <xf numFmtId="0" fontId="41" fillId="0" borderId="0" xfId="3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distributed" vertical="center"/>
    </xf>
    <xf numFmtId="177" fontId="10" fillId="0" borderId="0" xfId="2" applyNumberFormat="1" applyFont="1" applyFill="1" applyAlignment="1">
      <alignment vertical="center"/>
    </xf>
    <xf numFmtId="177" fontId="10" fillId="0" borderId="0" xfId="2" applyNumberFormat="1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177" fontId="10" fillId="0" borderId="10" xfId="2" applyNumberFormat="1" applyFont="1" applyFill="1" applyBorder="1" applyAlignment="1">
      <alignment vertical="center"/>
    </xf>
    <xf numFmtId="177" fontId="10" fillId="0" borderId="5" xfId="2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centerContinuous" vertical="center"/>
    </xf>
    <xf numFmtId="177" fontId="10" fillId="0" borderId="10" xfId="2" applyNumberFormat="1" applyFont="1" applyFill="1" applyBorder="1" applyAlignment="1">
      <alignment horizontal="right" vertical="center"/>
    </xf>
    <xf numFmtId="177" fontId="10" fillId="0" borderId="22" xfId="2" applyNumberFormat="1" applyFont="1" applyFill="1" applyBorder="1" applyAlignment="1">
      <alignment vertical="center"/>
    </xf>
    <xf numFmtId="177" fontId="10" fillId="0" borderId="5" xfId="2" applyNumberFormat="1" applyFont="1" applyFill="1" applyBorder="1" applyAlignment="1">
      <alignment horizontal="right" vertical="center"/>
    </xf>
    <xf numFmtId="177" fontId="39" fillId="0" borderId="0" xfId="2" applyNumberFormat="1" applyFont="1" applyFill="1" applyBorder="1" applyAlignment="1">
      <alignment vertical="center"/>
    </xf>
    <xf numFmtId="177" fontId="39" fillId="0" borderId="22" xfId="2" applyNumberFormat="1" applyFont="1" applyFill="1" applyBorder="1" applyAlignment="1">
      <alignment vertical="center"/>
    </xf>
    <xf numFmtId="177" fontId="39" fillId="0" borderId="10" xfId="2" applyNumberFormat="1" applyFont="1" applyFill="1" applyBorder="1" applyAlignment="1">
      <alignment vertical="center"/>
    </xf>
    <xf numFmtId="177" fontId="39" fillId="0" borderId="5" xfId="2" applyNumberFormat="1" applyFont="1" applyFill="1" applyBorder="1" applyAlignment="1">
      <alignment vertical="center"/>
    </xf>
    <xf numFmtId="49" fontId="10" fillId="0" borderId="11" xfId="2" applyNumberFormat="1" applyFont="1" applyFill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 vertical="center"/>
    </xf>
    <xf numFmtId="49" fontId="10" fillId="0" borderId="13" xfId="2" applyNumberFormat="1" applyFont="1" applyFill="1" applyBorder="1" applyAlignment="1">
      <alignment horizontal="center" vertical="center"/>
    </xf>
    <xf numFmtId="49" fontId="10" fillId="0" borderId="36" xfId="2" applyNumberFormat="1" applyFont="1" applyFill="1" applyBorder="1" applyAlignment="1">
      <alignment horizontal="left" vertical="center"/>
    </xf>
    <xf numFmtId="49" fontId="40" fillId="0" borderId="36" xfId="2" applyNumberFormat="1" applyFont="1" applyFill="1" applyBorder="1" applyAlignment="1">
      <alignment horizontal="left" vertical="center"/>
    </xf>
    <xf numFmtId="0" fontId="16" fillId="0" borderId="0" xfId="2" applyFont="1" applyFill="1" applyBorder="1" applyAlignment="1">
      <alignment vertical="center"/>
    </xf>
    <xf numFmtId="49" fontId="16" fillId="0" borderId="0" xfId="2" applyNumberFormat="1" applyFont="1" applyFill="1" applyBorder="1" applyAlignment="1">
      <alignment horizontal="distributed" vertical="center"/>
    </xf>
    <xf numFmtId="0" fontId="29" fillId="0" borderId="1" xfId="2" applyFont="1" applyFill="1" applyBorder="1" applyAlignment="1">
      <alignment vertical="center"/>
    </xf>
    <xf numFmtId="0" fontId="29" fillId="0" borderId="2" xfId="2" applyFont="1" applyFill="1" applyBorder="1" applyAlignment="1">
      <alignment horizontal="distributed" vertical="center"/>
    </xf>
    <xf numFmtId="0" fontId="29" fillId="0" borderId="1" xfId="2" applyFont="1" applyFill="1" applyBorder="1" applyAlignment="1">
      <alignment horizontal="centerContinuous" vertical="center"/>
    </xf>
    <xf numFmtId="0" fontId="29" fillId="0" borderId="20" xfId="2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177" fontId="1" fillId="0" borderId="0" xfId="2" applyNumberFormat="1" applyFont="1" applyFill="1" applyAlignment="1">
      <alignment vertical="center"/>
    </xf>
    <xf numFmtId="0" fontId="42" fillId="0" borderId="0" xfId="2" applyFont="1" applyFill="1" applyAlignment="1">
      <alignment vertical="center"/>
    </xf>
    <xf numFmtId="0" fontId="10" fillId="0" borderId="21" xfId="2" applyFont="1" applyFill="1" applyBorder="1" applyAlignment="1">
      <alignment horizontal="centerContinuous" vertical="center"/>
    </xf>
    <xf numFmtId="0" fontId="10" fillId="0" borderId="21" xfId="2" applyFont="1" applyFill="1" applyBorder="1" applyAlignment="1">
      <alignment vertical="center"/>
    </xf>
    <xf numFmtId="177" fontId="10" fillId="0" borderId="0" xfId="2" applyNumberFormat="1" applyFont="1" applyFill="1" applyAlignment="1">
      <alignment horizontal="right" vertical="center"/>
    </xf>
    <xf numFmtId="177" fontId="10" fillId="0" borderId="22" xfId="2" applyNumberFormat="1" applyFont="1" applyFill="1" applyBorder="1" applyAlignment="1">
      <alignment horizontal="right" vertical="center"/>
    </xf>
    <xf numFmtId="0" fontId="10" fillId="0" borderId="1" xfId="2" applyFont="1" applyFill="1" applyBorder="1" applyAlignment="1">
      <alignment vertical="center"/>
    </xf>
    <xf numFmtId="0" fontId="10" fillId="0" borderId="2" xfId="2" applyFont="1" applyFill="1" applyBorder="1" applyAlignment="1">
      <alignment horizontal="distributed" vertical="center"/>
    </xf>
    <xf numFmtId="0" fontId="10" fillId="0" borderId="1" xfId="2" applyFont="1" applyFill="1" applyBorder="1" applyAlignment="1">
      <alignment horizontal="centerContinuous" vertical="center"/>
    </xf>
    <xf numFmtId="0" fontId="10" fillId="0" borderId="20" xfId="2" applyFont="1" applyFill="1" applyBorder="1" applyAlignment="1">
      <alignment vertical="center"/>
    </xf>
    <xf numFmtId="0" fontId="10" fillId="0" borderId="4" xfId="2" applyFont="1" applyFill="1" applyBorder="1" applyAlignment="1">
      <alignment vertical="center"/>
    </xf>
    <xf numFmtId="0" fontId="23" fillId="0" borderId="1" xfId="2" applyFont="1" applyFill="1" applyBorder="1" applyAlignment="1">
      <alignment horizontal="distributed" vertical="center"/>
    </xf>
    <xf numFmtId="0" fontId="10" fillId="0" borderId="1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centerContinuous" vertical="center"/>
    </xf>
    <xf numFmtId="177" fontId="39" fillId="0" borderId="0" xfId="2" applyNumberFormat="1" applyFont="1" applyFill="1" applyAlignment="1">
      <alignment vertical="center"/>
    </xf>
    <xf numFmtId="0" fontId="43" fillId="0" borderId="23" xfId="2" applyFont="1" applyFill="1" applyBorder="1" applyAlignment="1">
      <alignment horizontal="left" vertical="center"/>
    </xf>
    <xf numFmtId="0" fontId="45" fillId="0" borderId="0" xfId="2" applyFont="1" applyFill="1" applyAlignment="1">
      <alignment vertical="center"/>
    </xf>
    <xf numFmtId="0" fontId="45" fillId="0" borderId="0" xfId="2" applyFont="1" applyFill="1" applyAlignment="1">
      <alignment horizontal="distributed" vertical="center"/>
    </xf>
    <xf numFmtId="0" fontId="29" fillId="0" borderId="20" xfId="2" applyFont="1" applyFill="1" applyBorder="1" applyAlignment="1">
      <alignment horizontal="right" vertical="center"/>
    </xf>
    <xf numFmtId="0" fontId="29" fillId="0" borderId="1" xfId="2" applyFont="1" applyFill="1" applyBorder="1" applyAlignment="1">
      <alignment horizontal="right" vertical="center"/>
    </xf>
    <xf numFmtId="177" fontId="23" fillId="0" borderId="0" xfId="2" applyNumberFormat="1" applyFont="1" applyFill="1" applyBorder="1" applyAlignment="1">
      <alignment vertical="center"/>
    </xf>
    <xf numFmtId="177" fontId="23" fillId="0" borderId="0" xfId="2" applyNumberFormat="1" applyFont="1" applyFill="1" applyAlignment="1">
      <alignment vertical="center"/>
    </xf>
    <xf numFmtId="0" fontId="23" fillId="0" borderId="6" xfId="2" applyFont="1" applyFill="1" applyBorder="1" applyAlignment="1">
      <alignment vertical="center"/>
    </xf>
    <xf numFmtId="0" fontId="23" fillId="0" borderId="21" xfId="2" applyFont="1" applyFill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0" fontId="29" fillId="0" borderId="3" xfId="2" applyFont="1" applyFill="1" applyBorder="1" applyAlignment="1">
      <alignment vertical="center"/>
    </xf>
    <xf numFmtId="49" fontId="10" fillId="0" borderId="0" xfId="2" applyNumberFormat="1" applyFont="1" applyFill="1" applyAlignment="1">
      <alignment vertical="center"/>
    </xf>
    <xf numFmtId="0" fontId="29" fillId="0" borderId="36" xfId="2" applyFont="1" applyFill="1" applyBorder="1" applyAlignment="1">
      <alignment vertical="center"/>
    </xf>
    <xf numFmtId="0" fontId="29" fillId="0" borderId="37" xfId="2" applyFont="1" applyFill="1" applyBorder="1" applyAlignment="1">
      <alignment vertical="center"/>
    </xf>
    <xf numFmtId="0" fontId="29" fillId="0" borderId="38" xfId="2" applyFont="1" applyFill="1" applyBorder="1" applyAlignment="1">
      <alignment horizontal="distributed" vertical="center"/>
    </xf>
    <xf numFmtId="0" fontId="29" fillId="0" borderId="39" xfId="2" applyFont="1" applyFill="1" applyBorder="1" applyAlignment="1">
      <alignment vertical="center"/>
    </xf>
    <xf numFmtId="0" fontId="29" fillId="0" borderId="36" xfId="2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vertical="center"/>
    </xf>
    <xf numFmtId="0" fontId="38" fillId="0" borderId="9" xfId="2" applyFont="1" applyFill="1" applyBorder="1" applyAlignment="1">
      <alignment horizontal="distributed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36" xfId="2" applyFont="1" applyFill="1" applyBorder="1" applyAlignment="1">
      <alignment horizontal="left" vertical="center"/>
    </xf>
    <xf numFmtId="0" fontId="40" fillId="0" borderId="36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16" fillId="0" borderId="0" xfId="2" applyFont="1" applyFill="1" applyBorder="1" applyAlignment="1">
      <alignment horizontal="distributed" vertical="center"/>
    </xf>
    <xf numFmtId="177" fontId="23" fillId="0" borderId="10" xfId="3" applyNumberFormat="1" applyFont="1" applyFill="1" applyBorder="1" applyAlignment="1">
      <alignment horizontal="right" vertical="center"/>
    </xf>
    <xf numFmtId="0" fontId="29" fillId="0" borderId="4" xfId="2" applyFont="1" applyFill="1" applyBorder="1" applyAlignment="1">
      <alignment vertical="center"/>
    </xf>
    <xf numFmtId="0" fontId="29" fillId="0" borderId="1" xfId="2" applyFont="1" applyFill="1" applyBorder="1" applyAlignment="1">
      <alignment horizontal="distributed" vertical="center"/>
    </xf>
    <xf numFmtId="177" fontId="10" fillId="0" borderId="7" xfId="2" applyNumberFormat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distributed" vertical="center"/>
    </xf>
    <xf numFmtId="0" fontId="46" fillId="0" borderId="36" xfId="2" applyFont="1" applyFill="1" applyBorder="1" applyAlignment="1">
      <alignment vertical="center"/>
    </xf>
    <xf numFmtId="0" fontId="46" fillId="0" borderId="37" xfId="2" applyFont="1" applyFill="1" applyBorder="1" applyAlignment="1">
      <alignment vertical="center"/>
    </xf>
    <xf numFmtId="0" fontId="46" fillId="0" borderId="36" xfId="2" quotePrefix="1" applyFont="1" applyFill="1" applyBorder="1" applyAlignment="1">
      <alignment vertical="center"/>
    </xf>
    <xf numFmtId="0" fontId="46" fillId="0" borderId="40" xfId="2" applyFont="1" applyFill="1" applyBorder="1" applyAlignment="1">
      <alignment vertical="center"/>
    </xf>
    <xf numFmtId="0" fontId="46" fillId="0" borderId="38" xfId="2" quotePrefix="1" applyFont="1" applyFill="1" applyBorder="1" applyAlignment="1">
      <alignment vertical="center"/>
    </xf>
    <xf numFmtId="176" fontId="39" fillId="0" borderId="0" xfId="2" applyNumberFormat="1" applyFont="1" applyFill="1" applyAlignment="1">
      <alignment vertical="center"/>
    </xf>
    <xf numFmtId="176" fontId="39" fillId="0" borderId="22" xfId="2" applyNumberFormat="1" applyFont="1" applyFill="1" applyBorder="1" applyAlignment="1">
      <alignment vertical="center"/>
    </xf>
    <xf numFmtId="176" fontId="39" fillId="0" borderId="7" xfId="2" applyNumberFormat="1" applyFont="1" applyFill="1" applyBorder="1" applyAlignment="1">
      <alignment vertical="center"/>
    </xf>
    <xf numFmtId="176" fontId="10" fillId="0" borderId="0" xfId="2" applyNumberFormat="1" applyFont="1" applyFill="1" applyAlignment="1">
      <alignment vertical="center"/>
    </xf>
    <xf numFmtId="176" fontId="10" fillId="0" borderId="22" xfId="2" applyNumberFormat="1" applyFont="1" applyFill="1" applyBorder="1" applyAlignment="1">
      <alignment vertical="center"/>
    </xf>
    <xf numFmtId="176" fontId="10" fillId="0" borderId="7" xfId="2" applyNumberFormat="1" applyFont="1" applyFill="1" applyBorder="1" applyAlignment="1">
      <alignment vertical="center"/>
    </xf>
    <xf numFmtId="0" fontId="37" fillId="0" borderId="0" xfId="2" applyFont="1" applyFill="1" applyAlignment="1">
      <alignment vertical="center"/>
    </xf>
    <xf numFmtId="0" fontId="10" fillId="0" borderId="22" xfId="2" applyFont="1" applyFill="1" applyBorder="1" applyAlignment="1">
      <alignment horizontal="distributed" vertical="center"/>
    </xf>
    <xf numFmtId="0" fontId="10" fillId="0" borderId="12" xfId="2" applyFont="1" applyFill="1" applyBorder="1" applyAlignment="1">
      <alignment horizontal="distributed" vertical="center"/>
    </xf>
    <xf numFmtId="0" fontId="10" fillId="0" borderId="11" xfId="2" applyFont="1" applyFill="1" applyBorder="1" applyAlignment="1">
      <alignment horizontal="distributed" vertical="center"/>
    </xf>
    <xf numFmtId="0" fontId="10" fillId="0" borderId="13" xfId="2" applyFont="1" applyFill="1" applyBorder="1" applyAlignment="1">
      <alignment horizontal="distributed" vertical="center"/>
    </xf>
    <xf numFmtId="0" fontId="10" fillId="0" borderId="14" xfId="2" applyFont="1" applyFill="1" applyBorder="1" applyAlignment="1">
      <alignment horizontal="distributed" vertical="center"/>
    </xf>
    <xf numFmtId="0" fontId="25" fillId="0" borderId="12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distributed" vertical="center" justifyLastLine="1"/>
    </xf>
    <xf numFmtId="0" fontId="10" fillId="0" borderId="41" xfId="2" applyFont="1" applyFill="1" applyBorder="1" applyAlignment="1">
      <alignment horizontal="distributed" vertical="center" justifyLastLine="1"/>
    </xf>
    <xf numFmtId="0" fontId="43" fillId="0" borderId="0" xfId="2" applyFont="1" applyFill="1" applyBorder="1" applyAlignment="1">
      <alignment horizontal="left" vertical="center"/>
    </xf>
    <xf numFmtId="0" fontId="26" fillId="0" borderId="0" xfId="4" applyFill="1" applyBorder="1" applyAlignment="1">
      <alignment vertical="center"/>
    </xf>
    <xf numFmtId="0" fontId="48" fillId="0" borderId="0" xfId="2" applyFont="1" applyFill="1" applyBorder="1" applyAlignment="1">
      <alignment horizontal="left" vertical="center"/>
    </xf>
    <xf numFmtId="0" fontId="41" fillId="0" borderId="0" xfId="3" applyFont="1" applyFill="1"/>
    <xf numFmtId="0" fontId="41" fillId="0" borderId="0" xfId="3" applyFont="1" applyFill="1" applyBorder="1" applyAlignment="1">
      <alignment horizontal="center"/>
    </xf>
    <xf numFmtId="0" fontId="41" fillId="0" borderId="0" xfId="3" applyFont="1" applyFill="1" applyBorder="1" applyAlignment="1"/>
    <xf numFmtId="0" fontId="41" fillId="0" borderId="0" xfId="3" applyFont="1" applyFill="1" applyBorder="1" applyAlignment="1">
      <alignment horizontal="left" vertical="center"/>
    </xf>
    <xf numFmtId="0" fontId="3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left" vertical="center"/>
    </xf>
    <xf numFmtId="0" fontId="50" fillId="0" borderId="0" xfId="4" applyFont="1" applyAlignment="1">
      <alignment vertical="center"/>
    </xf>
    <xf numFmtId="0" fontId="31" fillId="0" borderId="0" xfId="4" applyFont="1" applyAlignment="1">
      <alignment vertical="center"/>
    </xf>
    <xf numFmtId="0" fontId="41" fillId="0" borderId="0" xfId="3" applyFont="1" applyFill="1" applyAlignment="1"/>
    <xf numFmtId="0" fontId="31" fillId="0" borderId="0" xfId="3" applyFont="1" applyFill="1" applyBorder="1" applyAlignment="1"/>
    <xf numFmtId="0" fontId="31" fillId="0" borderId="0" xfId="3" applyFont="1" applyFill="1" applyBorder="1" applyAlignment="1">
      <alignment horizontal="right" vertical="center"/>
    </xf>
    <xf numFmtId="0" fontId="31" fillId="0" borderId="1" xfId="3" applyFont="1" applyFill="1" applyBorder="1" applyAlignment="1"/>
    <xf numFmtId="0" fontId="31" fillId="0" borderId="2" xfId="3" applyFont="1" applyFill="1" applyBorder="1" applyAlignment="1"/>
    <xf numFmtId="0" fontId="31" fillId="0" borderId="20" xfId="3" applyFont="1" applyFill="1" applyBorder="1" applyAlignment="1">
      <alignment horizontal="right" vertical="center"/>
    </xf>
    <xf numFmtId="0" fontId="31" fillId="0" borderId="4" xfId="3" applyFont="1" applyFill="1" applyBorder="1" applyAlignment="1">
      <alignment horizontal="right" vertical="center"/>
    </xf>
    <xf numFmtId="0" fontId="31" fillId="0" borderId="1" xfId="3" applyFont="1" applyFill="1" applyBorder="1" applyAlignment="1">
      <alignment horizontal="distributed" vertical="center"/>
    </xf>
    <xf numFmtId="177" fontId="31" fillId="0" borderId="0" xfId="3" applyNumberFormat="1" applyFont="1" applyFill="1" applyBorder="1" applyAlignment="1">
      <alignment horizontal="right" vertical="center"/>
    </xf>
    <xf numFmtId="0" fontId="31" fillId="0" borderId="21" xfId="3" applyFont="1" applyFill="1" applyBorder="1" applyAlignment="1"/>
    <xf numFmtId="177" fontId="31" fillId="0" borderId="10" xfId="3" applyNumberFormat="1" applyFont="1" applyFill="1" applyBorder="1" applyAlignment="1">
      <alignment horizontal="right" vertical="center"/>
    </xf>
    <xf numFmtId="177" fontId="31" fillId="0" borderId="5" xfId="3" applyNumberFormat="1" applyFont="1" applyFill="1" applyBorder="1" applyAlignment="1">
      <alignment horizontal="right" vertical="center"/>
    </xf>
    <xf numFmtId="0" fontId="31" fillId="0" borderId="0" xfId="3" applyFont="1" applyFill="1" applyAlignment="1"/>
    <xf numFmtId="0" fontId="31" fillId="0" borderId="21" xfId="3" applyFont="1" applyFill="1" applyBorder="1" applyAlignment="1">
      <alignment horizontal="left" vertical="center"/>
    </xf>
    <xf numFmtId="177" fontId="31" fillId="0" borderId="0" xfId="3" applyNumberFormat="1" applyFont="1" applyFill="1" applyBorder="1" applyAlignment="1">
      <alignment vertical="center"/>
    </xf>
    <xf numFmtId="177" fontId="31" fillId="0" borderId="10" xfId="3" applyNumberFormat="1" applyFont="1" applyFill="1" applyBorder="1"/>
    <xf numFmtId="177" fontId="31" fillId="0" borderId="5" xfId="3" applyNumberFormat="1" applyFont="1" applyFill="1" applyBorder="1"/>
    <xf numFmtId="0" fontId="23" fillId="0" borderId="11" xfId="3" applyFont="1" applyFill="1" applyBorder="1" applyAlignment="1">
      <alignment horizontal="center" vertical="center"/>
    </xf>
    <xf numFmtId="0" fontId="23" fillId="0" borderId="12" xfId="3" applyFont="1" applyFill="1" applyBorder="1" applyAlignment="1">
      <alignment horizontal="center" vertical="center"/>
    </xf>
    <xf numFmtId="0" fontId="23" fillId="0" borderId="13" xfId="3" applyFont="1" applyFill="1" applyBorder="1" applyAlignment="1">
      <alignment horizontal="center" vertical="center"/>
    </xf>
    <xf numFmtId="0" fontId="23" fillId="0" borderId="36" xfId="3" applyFont="1" applyFill="1" applyBorder="1" applyAlignment="1">
      <alignment horizontal="left" vertical="center"/>
    </xf>
    <xf numFmtId="0" fontId="51" fillId="0" borderId="36" xfId="3" applyFont="1" applyFill="1" applyBorder="1" applyAlignment="1">
      <alignment horizontal="left" vertical="center"/>
    </xf>
    <xf numFmtId="0" fontId="23" fillId="0" borderId="0" xfId="3" applyFont="1" applyFill="1" applyBorder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41" fillId="0" borderId="0" xfId="3" applyFont="1" applyFill="1" applyBorder="1"/>
    <xf numFmtId="0" fontId="31" fillId="0" borderId="0" xfId="3" applyFont="1" applyFill="1" applyBorder="1"/>
    <xf numFmtId="177" fontId="31" fillId="0" borderId="0" xfId="3" applyNumberFormat="1" applyFont="1" applyFill="1" applyAlignment="1"/>
    <xf numFmtId="177" fontId="31" fillId="0" borderId="0" xfId="3" applyNumberFormat="1" applyFont="1" applyFill="1" applyBorder="1" applyAlignment="1"/>
    <xf numFmtId="177" fontId="31" fillId="0" borderId="10" xfId="3" applyNumberFormat="1" applyFont="1" applyFill="1" applyBorder="1" applyAlignment="1"/>
    <xf numFmtId="177" fontId="31" fillId="0" borderId="5" xfId="3" applyNumberFormat="1" applyFont="1" applyFill="1" applyBorder="1" applyAlignment="1"/>
    <xf numFmtId="177" fontId="31" fillId="0" borderId="0" xfId="3" applyNumberFormat="1" applyFont="1" applyFill="1" applyBorder="1"/>
    <xf numFmtId="0" fontId="31" fillId="0" borderId="0" xfId="3" applyFont="1" applyFill="1" applyBorder="1" applyAlignment="1">
      <alignment horizontal="center" vertical="center"/>
    </xf>
    <xf numFmtId="0" fontId="31" fillId="0" borderId="29" xfId="3" applyFont="1" applyFill="1" applyBorder="1" applyAlignment="1">
      <alignment horizontal="center" vertical="center"/>
    </xf>
    <xf numFmtId="0" fontId="31" fillId="0" borderId="30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left" vertical="center"/>
    </xf>
    <xf numFmtId="0" fontId="50" fillId="0" borderId="0" xfId="4" applyFont="1" applyAlignment="1">
      <alignment vertical="center" wrapText="1"/>
    </xf>
    <xf numFmtId="0" fontId="31" fillId="0" borderId="0" xfId="3" applyFont="1" applyFill="1" applyBorder="1" applyAlignment="1">
      <alignment vertical="center" wrapText="1" shrinkToFit="1"/>
    </xf>
    <xf numFmtId="0" fontId="31" fillId="0" borderId="1" xfId="3" applyFont="1" applyFill="1" applyBorder="1" applyAlignment="1">
      <alignment vertical="center"/>
    </xf>
    <xf numFmtId="0" fontId="31" fillId="0" borderId="2" xfId="3" applyFont="1" applyFill="1" applyBorder="1" applyAlignment="1">
      <alignment vertical="center"/>
    </xf>
    <xf numFmtId="0" fontId="31" fillId="0" borderId="20" xfId="3" applyFont="1" applyFill="1" applyBorder="1" applyAlignment="1">
      <alignment vertical="center"/>
    </xf>
    <xf numFmtId="177" fontId="31" fillId="0" borderId="10" xfId="3" applyNumberFormat="1" applyFont="1" applyFill="1" applyBorder="1" applyAlignment="1">
      <alignment vertical="center"/>
    </xf>
    <xf numFmtId="0" fontId="31" fillId="0" borderId="42" xfId="3" applyFont="1" applyFill="1" applyBorder="1" applyAlignment="1">
      <alignment horizontal="center" vertical="center"/>
    </xf>
    <xf numFmtId="0" fontId="31" fillId="0" borderId="46" xfId="3" applyFont="1" applyFill="1" applyBorder="1" applyAlignment="1">
      <alignment horizontal="center" vertical="center"/>
    </xf>
    <xf numFmtId="0" fontId="31" fillId="0" borderId="49" xfId="3" applyFont="1" applyFill="1" applyBorder="1" applyAlignment="1">
      <alignment horizontal="right" vertical="center"/>
    </xf>
    <xf numFmtId="0" fontId="41" fillId="0" borderId="49" xfId="3" applyFont="1" applyFill="1" applyBorder="1"/>
    <xf numFmtId="0" fontId="41" fillId="0" borderId="0" xfId="1" applyFont="1" applyFill="1" applyAlignment="1">
      <alignment vertical="center"/>
    </xf>
    <xf numFmtId="0" fontId="30" fillId="0" borderId="0" xfId="1" applyFont="1" applyFill="1" applyBorder="1" applyAlignment="1">
      <alignment vertical="center"/>
    </xf>
    <xf numFmtId="0" fontId="53" fillId="0" borderId="0" xfId="1" applyFont="1" applyFill="1" applyAlignment="1">
      <alignment vertical="center"/>
    </xf>
    <xf numFmtId="0" fontId="53" fillId="0" borderId="0" xfId="1" applyFont="1" applyFill="1" applyBorder="1" applyAlignment="1">
      <alignment vertical="center"/>
    </xf>
    <xf numFmtId="178" fontId="54" fillId="0" borderId="1" xfId="1" applyNumberFormat="1" applyFont="1" applyFill="1" applyBorder="1" applyAlignment="1">
      <alignment vertical="center"/>
    </xf>
    <xf numFmtId="178" fontId="54" fillId="0" borderId="4" xfId="1" applyNumberFormat="1" applyFont="1" applyFill="1" applyBorder="1" applyAlignment="1">
      <alignment vertical="center"/>
    </xf>
    <xf numFmtId="0" fontId="54" fillId="0" borderId="1" xfId="1" applyFont="1" applyFill="1" applyBorder="1" applyAlignment="1">
      <alignment horizontal="distributed" vertical="center"/>
    </xf>
    <xf numFmtId="0" fontId="54" fillId="0" borderId="1" xfId="1" applyFont="1" applyFill="1" applyBorder="1" applyAlignment="1">
      <alignment vertical="center"/>
    </xf>
    <xf numFmtId="178" fontId="53" fillId="0" borderId="0" xfId="5" applyNumberFormat="1" applyFont="1" applyFill="1" applyBorder="1" applyAlignment="1">
      <alignment vertical="center"/>
    </xf>
    <xf numFmtId="178" fontId="53" fillId="0" borderId="5" xfId="5" applyNumberFormat="1" applyFont="1" applyFill="1" applyBorder="1" applyAlignment="1">
      <alignment vertical="center"/>
    </xf>
    <xf numFmtId="0" fontId="54" fillId="0" borderId="0" xfId="1" applyFont="1" applyFill="1" applyBorder="1" applyAlignment="1">
      <alignment vertical="center"/>
    </xf>
    <xf numFmtId="178" fontId="41" fillId="0" borderId="0" xfId="5" applyNumberFormat="1" applyFont="1" applyFill="1" applyBorder="1" applyAlignment="1">
      <alignment vertical="center"/>
    </xf>
    <xf numFmtId="178" fontId="41" fillId="0" borderId="5" xfId="5" applyNumberFormat="1" applyFont="1" applyFill="1" applyBorder="1" applyAlignment="1">
      <alignment vertical="center"/>
    </xf>
    <xf numFmtId="0" fontId="30" fillId="0" borderId="0" xfId="1" applyFont="1" applyFill="1" applyAlignment="1">
      <alignment vertical="center"/>
    </xf>
    <xf numFmtId="0" fontId="54" fillId="0" borderId="0" xfId="1" applyFont="1" applyFill="1" applyAlignment="1">
      <alignment vertical="center"/>
    </xf>
    <xf numFmtId="178" fontId="41" fillId="2" borderId="0" xfId="5" applyNumberFormat="1" applyFont="1" applyFill="1" applyBorder="1" applyAlignment="1">
      <alignment vertical="center"/>
    </xf>
    <xf numFmtId="178" fontId="41" fillId="2" borderId="5" xfId="5" applyNumberFormat="1" applyFont="1" applyFill="1" applyBorder="1" applyAlignment="1">
      <alignment vertical="center"/>
    </xf>
    <xf numFmtId="0" fontId="30" fillId="2" borderId="0" xfId="1" applyFont="1" applyFill="1" applyBorder="1" applyAlignment="1">
      <alignment horizontal="distributed" vertical="center"/>
    </xf>
    <xf numFmtId="0" fontId="30" fillId="2" borderId="0" xfId="1" applyFont="1" applyFill="1" applyBorder="1" applyAlignment="1">
      <alignment vertical="center"/>
    </xf>
    <xf numFmtId="0" fontId="30" fillId="2" borderId="0" xfId="1" applyFont="1" applyFill="1" applyAlignment="1">
      <alignment vertical="center"/>
    </xf>
    <xf numFmtId="178" fontId="53" fillId="2" borderId="0" xfId="5" applyNumberFormat="1" applyFont="1" applyFill="1" applyBorder="1" applyAlignment="1">
      <alignment vertical="center"/>
    </xf>
    <xf numFmtId="178" fontId="53" fillId="2" borderId="5" xfId="5" applyNumberFormat="1" applyFont="1" applyFill="1" applyBorder="1" applyAlignment="1">
      <alignment vertical="center"/>
    </xf>
    <xf numFmtId="0" fontId="37" fillId="2" borderId="0" xfId="1" applyFont="1" applyFill="1" applyBorder="1" applyAlignment="1">
      <alignment horizontal="distributed" vertical="center"/>
    </xf>
    <xf numFmtId="0" fontId="54" fillId="2" borderId="0" xfId="1" applyFont="1" applyFill="1" applyAlignment="1">
      <alignment vertical="center"/>
    </xf>
    <xf numFmtId="0" fontId="30" fillId="0" borderId="0" xfId="1" applyFont="1" applyFill="1" applyBorder="1" applyAlignment="1">
      <alignment horizontal="distributed" vertical="center" shrinkToFit="1"/>
    </xf>
    <xf numFmtId="0" fontId="30" fillId="0" borderId="19" xfId="1" applyFont="1" applyFill="1" applyBorder="1" applyAlignment="1">
      <alignment horizontal="distributed" vertical="center"/>
    </xf>
    <xf numFmtId="0" fontId="30" fillId="0" borderId="5" xfId="1" applyFont="1" applyFill="1" applyBorder="1" applyAlignment="1">
      <alignment horizontal="distributed" vertical="center"/>
    </xf>
    <xf numFmtId="0" fontId="37" fillId="0" borderId="0" xfId="1" applyFont="1" applyFill="1" applyBorder="1" applyAlignment="1">
      <alignment horizontal="center" vertical="center"/>
    </xf>
    <xf numFmtId="0" fontId="41" fillId="0" borderId="42" xfId="1" applyFont="1" applyFill="1" applyBorder="1" applyAlignment="1">
      <alignment horizontal="center" vertical="center"/>
    </xf>
    <xf numFmtId="0" fontId="41" fillId="0" borderId="42" xfId="1" applyFont="1" applyFill="1" applyBorder="1" applyAlignment="1">
      <alignment horizontal="center" vertical="center" shrinkToFit="1"/>
    </xf>
    <xf numFmtId="0" fontId="30" fillId="0" borderId="42" xfId="1" applyFont="1" applyFill="1" applyBorder="1" applyAlignment="1">
      <alignment horizontal="center" vertical="center"/>
    </xf>
    <xf numFmtId="0" fontId="30" fillId="0" borderId="49" xfId="1" applyFont="1" applyFill="1" applyBorder="1" applyAlignment="1">
      <alignment horizontal="right" vertical="center"/>
    </xf>
    <xf numFmtId="0" fontId="41" fillId="0" borderId="49" xfId="1" applyFont="1" applyFill="1" applyBorder="1" applyAlignment="1">
      <alignment vertical="center"/>
    </xf>
    <xf numFmtId="0" fontId="1" fillId="0" borderId="0" xfId="1" applyFill="1" applyBorder="1" applyAlignment="1"/>
    <xf numFmtId="0" fontId="55" fillId="0" borderId="0" xfId="1" applyFont="1" applyFill="1" applyBorder="1" applyAlignment="1">
      <alignment horizontal="left" vertical="center"/>
    </xf>
    <xf numFmtId="0" fontId="59" fillId="0" borderId="0" xfId="1" applyFont="1" applyFill="1" applyAlignment="1">
      <alignment vertical="center"/>
    </xf>
    <xf numFmtId="0" fontId="59" fillId="0" borderId="0" xfId="1" applyFont="1" applyFill="1" applyBorder="1" applyAlignment="1">
      <alignment vertical="center"/>
    </xf>
    <xf numFmtId="0" fontId="26" fillId="0" borderId="0" xfId="1" applyFont="1" applyFill="1" applyAlignment="1">
      <alignment vertical="center"/>
    </xf>
    <xf numFmtId="0" fontId="26" fillId="0" borderId="1" xfId="1" applyFont="1" applyFill="1" applyBorder="1" applyAlignment="1">
      <alignment vertical="center"/>
    </xf>
    <xf numFmtId="190" fontId="26" fillId="0" borderId="1" xfId="1" applyNumberFormat="1" applyFont="1" applyFill="1" applyBorder="1" applyAlignment="1">
      <alignment vertical="center"/>
    </xf>
    <xf numFmtId="177" fontId="26" fillId="0" borderId="1" xfId="1" applyNumberFormat="1" applyFont="1" applyFill="1" applyBorder="1" applyAlignment="1">
      <alignment horizontal="right" vertical="center"/>
    </xf>
    <xf numFmtId="0" fontId="60" fillId="0" borderId="2" xfId="1" applyFont="1" applyFill="1" applyBorder="1" applyAlignment="1">
      <alignment horizontal="distributed" vertical="center"/>
    </xf>
    <xf numFmtId="189" fontId="26" fillId="0" borderId="0" xfId="1" applyNumberFormat="1" applyFont="1" applyFill="1" applyBorder="1" applyAlignment="1">
      <alignment vertical="center"/>
    </xf>
    <xf numFmtId="191" fontId="26" fillId="0" borderId="0" xfId="1" applyNumberFormat="1" applyFont="1" applyFill="1" applyBorder="1" applyAlignment="1">
      <alignment vertical="center"/>
    </xf>
    <xf numFmtId="177" fontId="26" fillId="0" borderId="0" xfId="1" applyNumberFormat="1" applyFont="1" applyFill="1" applyBorder="1" applyAlignment="1">
      <alignment horizontal="right" vertical="center"/>
    </xf>
    <xf numFmtId="0" fontId="60" fillId="0" borderId="6" xfId="1" applyFont="1" applyFill="1" applyBorder="1" applyAlignment="1">
      <alignment horizontal="distributed" vertical="center"/>
    </xf>
    <xf numFmtId="189" fontId="59" fillId="0" borderId="0" xfId="1" applyNumberFormat="1" applyFont="1" applyFill="1" applyBorder="1" applyAlignment="1">
      <alignment horizontal="right" vertical="center"/>
    </xf>
    <xf numFmtId="177" fontId="59" fillId="0" borderId="0" xfId="1" applyNumberFormat="1" applyFont="1" applyFill="1" applyBorder="1" applyAlignment="1">
      <alignment horizontal="right" vertical="center"/>
    </xf>
    <xf numFmtId="0" fontId="61" fillId="0" borderId="6" xfId="1" applyFont="1" applyFill="1" applyBorder="1" applyAlignment="1">
      <alignment horizontal="distributed" vertical="center"/>
    </xf>
    <xf numFmtId="192" fontId="59" fillId="0" borderId="0" xfId="1" applyNumberFormat="1" applyFont="1" applyFill="1" applyBorder="1" applyAlignment="1">
      <alignment horizontal="right" vertical="center"/>
    </xf>
    <xf numFmtId="190" fontId="59" fillId="0" borderId="0" xfId="1" applyNumberFormat="1" applyFont="1" applyFill="1" applyBorder="1" applyAlignment="1">
      <alignment horizontal="right" vertical="center"/>
    </xf>
    <xf numFmtId="0" fontId="61" fillId="0" borderId="6" xfId="1" applyFont="1" applyFill="1" applyBorder="1" applyAlignment="1">
      <alignment horizontal="distributed"/>
    </xf>
    <xf numFmtId="189" fontId="59" fillId="0" borderId="0" xfId="1" applyNumberFormat="1" applyFont="1" applyFill="1" applyBorder="1" applyAlignment="1">
      <alignment vertical="center"/>
    </xf>
    <xf numFmtId="191" fontId="59" fillId="0" borderId="0" xfId="1" applyNumberFormat="1" applyFont="1" applyFill="1" applyBorder="1" applyAlignment="1">
      <alignment vertical="center"/>
    </xf>
    <xf numFmtId="0" fontId="61" fillId="0" borderId="0" xfId="1" applyFont="1" applyFill="1" applyBorder="1" applyAlignment="1">
      <alignment vertical="center"/>
    </xf>
    <xf numFmtId="0" fontId="61" fillId="0" borderId="0" xfId="1" applyFont="1" applyFill="1" applyBorder="1" applyAlignment="1">
      <alignment horizontal="center" vertical="center"/>
    </xf>
    <xf numFmtId="0" fontId="59" fillId="0" borderId="0" xfId="1" applyFont="1" applyFill="1" applyBorder="1" applyAlignment="1">
      <alignment horizontal="center" vertical="center"/>
    </xf>
    <xf numFmtId="0" fontId="62" fillId="0" borderId="6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84" xfId="1" applyFont="1" applyFill="1" applyBorder="1" applyAlignment="1">
      <alignment horizontal="center" vertical="center"/>
    </xf>
    <xf numFmtId="0" fontId="2" fillId="0" borderId="8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192" fontId="59" fillId="0" borderId="49" xfId="1" applyNumberFormat="1" applyFont="1" applyFill="1" applyBorder="1" applyAlignment="1">
      <alignment vertical="center"/>
    </xf>
    <xf numFmtId="177" fontId="26" fillId="0" borderId="49" xfId="1" applyNumberFormat="1" applyFont="1" applyFill="1" applyBorder="1" applyAlignment="1">
      <alignment horizontal="right" vertical="center"/>
    </xf>
    <xf numFmtId="190" fontId="59" fillId="0" borderId="49" xfId="1" applyNumberFormat="1" applyFont="1" applyFill="1" applyBorder="1" applyAlignment="1">
      <alignment vertical="center"/>
    </xf>
    <xf numFmtId="0" fontId="60" fillId="0" borderId="86" xfId="1" applyFont="1" applyFill="1" applyBorder="1" applyAlignment="1">
      <alignment horizontal="distributed" vertical="center"/>
    </xf>
    <xf numFmtId="193" fontId="59" fillId="0" borderId="0" xfId="1" applyNumberFormat="1" applyFont="1" applyFill="1" applyAlignment="1">
      <alignment vertical="center"/>
    </xf>
    <xf numFmtId="177" fontId="26" fillId="0" borderId="0" xfId="1" applyNumberFormat="1" applyFont="1" applyFill="1" applyBorder="1" applyAlignment="1">
      <alignment vertical="center"/>
    </xf>
    <xf numFmtId="177" fontId="59" fillId="0" borderId="0" xfId="1" applyNumberFormat="1" applyFont="1" applyFill="1" applyBorder="1" applyAlignment="1">
      <alignment vertical="center"/>
    </xf>
    <xf numFmtId="0" fontId="59" fillId="0" borderId="29" xfId="1" applyFont="1" applyFill="1" applyBorder="1" applyAlignment="1">
      <alignment horizontal="center" vertical="center"/>
    </xf>
    <xf numFmtId="0" fontId="62" fillId="0" borderId="0" xfId="1" applyFont="1" applyFill="1" applyBorder="1" applyAlignment="1">
      <alignment vertical="center"/>
    </xf>
    <xf numFmtId="0" fontId="59" fillId="0" borderId="49" xfId="1" applyFont="1" applyFill="1" applyBorder="1" applyAlignment="1">
      <alignment horizontal="right" vertical="center"/>
    </xf>
    <xf numFmtId="0" fontId="63" fillId="0" borderId="49" xfId="1" applyFont="1" applyFill="1" applyBorder="1" applyAlignment="1">
      <alignment vertical="center"/>
    </xf>
    <xf numFmtId="0" fontId="63" fillId="0" borderId="0" xfId="1" applyFont="1" applyFill="1" applyBorder="1" applyAlignment="1">
      <alignment vertical="center"/>
    </xf>
    <xf numFmtId="0" fontId="64" fillId="0" borderId="0" xfId="1" applyFont="1" applyFill="1" applyBorder="1" applyAlignment="1">
      <alignment horizontal="left" vertical="center"/>
    </xf>
    <xf numFmtId="0" fontId="1" fillId="0" borderId="0" xfId="1" applyFill="1" applyAlignment="1">
      <alignment vertical="center"/>
    </xf>
    <xf numFmtId="0" fontId="1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194" fontId="6" fillId="0" borderId="1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horizontal="distributed" vertical="center"/>
    </xf>
    <xf numFmtId="0" fontId="6" fillId="0" borderId="1" xfId="1" applyFont="1" applyFill="1" applyBorder="1" applyAlignment="1">
      <alignment horizontal="distributed" vertical="center"/>
    </xf>
    <xf numFmtId="195" fontId="6" fillId="0" borderId="0" xfId="1" applyNumberFormat="1" applyFont="1" applyFill="1" applyBorder="1" applyAlignment="1">
      <alignment vertical="center"/>
    </xf>
    <xf numFmtId="196" fontId="6" fillId="0" borderId="0" xfId="1" applyNumberFormat="1" applyFont="1" applyFill="1" applyBorder="1" applyAlignment="1">
      <alignment vertical="center"/>
    </xf>
    <xf numFmtId="194" fontId="6" fillId="0" borderId="0" xfId="1" applyNumberFormat="1" applyFont="1" applyFill="1" applyBorder="1" applyAlignment="1">
      <alignment vertical="center"/>
    </xf>
    <xf numFmtId="0" fontId="6" fillId="0" borderId="19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vertical="center"/>
    </xf>
    <xf numFmtId="0" fontId="6" fillId="0" borderId="42" xfId="1" applyFont="1" applyFill="1" applyBorder="1" applyAlignment="1">
      <alignment horizontal="center" vertical="center"/>
    </xf>
    <xf numFmtId="0" fontId="6" fillId="0" borderId="56" xfId="1" applyFont="1" applyFill="1" applyBorder="1" applyAlignment="1">
      <alignment horizontal="center" vertical="center"/>
    </xf>
    <xf numFmtId="0" fontId="6" fillId="0" borderId="49" xfId="1" applyFont="1" applyFill="1" applyBorder="1" applyAlignment="1">
      <alignment horizontal="right" vertical="center"/>
    </xf>
    <xf numFmtId="0" fontId="59" fillId="0" borderId="49" xfId="1" applyFont="1" applyFill="1" applyBorder="1" applyAlignment="1">
      <alignment vertical="center"/>
    </xf>
    <xf numFmtId="0" fontId="65" fillId="0" borderId="0" xfId="1" applyFont="1" applyFill="1" applyBorder="1" applyAlignment="1">
      <alignment vertical="center"/>
    </xf>
    <xf numFmtId="0" fontId="36" fillId="0" borderId="0" xfId="1" applyFont="1" applyFill="1" applyBorder="1" applyAlignment="1">
      <alignment vertical="center"/>
    </xf>
    <xf numFmtId="0" fontId="59" fillId="0" borderId="0" xfId="1" applyFont="1" applyFill="1" applyBorder="1" applyAlignment="1">
      <alignment horizontal="left" vertical="center"/>
    </xf>
    <xf numFmtId="0" fontId="59" fillId="0" borderId="0" xfId="1" applyNumberFormat="1" applyFont="1" applyFill="1" applyBorder="1" applyAlignment="1">
      <alignment vertical="center"/>
    </xf>
    <xf numFmtId="197" fontId="59" fillId="0" borderId="0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198" fontId="59" fillId="0" borderId="0" xfId="1" applyNumberFormat="1" applyFont="1" applyFill="1" applyBorder="1" applyAlignment="1">
      <alignment vertical="center"/>
    </xf>
    <xf numFmtId="198" fontId="6" fillId="0" borderId="0" xfId="1" applyNumberFormat="1" applyFont="1" applyFill="1" applyBorder="1" applyAlignment="1">
      <alignment vertical="center"/>
    </xf>
    <xf numFmtId="199" fontId="6" fillId="0" borderId="0" xfId="1" applyNumberFormat="1" applyFont="1" applyFill="1" applyBorder="1" applyAlignment="1">
      <alignment vertical="center"/>
    </xf>
    <xf numFmtId="194" fontId="6" fillId="0" borderId="5" xfId="1" applyNumberFormat="1" applyFont="1" applyFill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56" fillId="0" borderId="0" xfId="1" applyFont="1" applyFill="1" applyBorder="1" applyAlignment="1">
      <alignment horizontal="left" vertical="center"/>
    </xf>
    <xf numFmtId="0" fontId="56" fillId="0" borderId="49" xfId="1" applyFont="1" applyFill="1" applyBorder="1" applyAlignment="1">
      <alignment horizontal="left" vertical="center"/>
    </xf>
    <xf numFmtId="0" fontId="15" fillId="0" borderId="49" xfId="1" applyFont="1" applyFill="1" applyBorder="1" applyAlignment="1">
      <alignment vertical="center"/>
    </xf>
    <xf numFmtId="200" fontId="5" fillId="0" borderId="0" xfId="1" applyNumberFormat="1" applyFont="1" applyFill="1" applyAlignment="1"/>
    <xf numFmtId="49" fontId="5" fillId="0" borderId="0" xfId="1" applyNumberFormat="1" applyFont="1" applyFill="1" applyAlignment="1">
      <alignment horizontal="distributed"/>
    </xf>
    <xf numFmtId="200" fontId="66" fillId="0" borderId="0" xfId="1" applyNumberFormat="1" applyFont="1" applyFill="1" applyAlignment="1">
      <alignment vertical="center"/>
    </xf>
    <xf numFmtId="49" fontId="66" fillId="0" borderId="0" xfId="1" applyNumberFormat="1" applyFont="1" applyFill="1" applyAlignment="1">
      <alignment horizontal="distributed" vertical="center"/>
    </xf>
    <xf numFmtId="49" fontId="66" fillId="0" borderId="0" xfId="1" applyNumberFormat="1" applyFont="1" applyFill="1" applyAlignment="1">
      <alignment horizontal="left" vertical="center"/>
    </xf>
    <xf numFmtId="200" fontId="38" fillId="0" borderId="0" xfId="1" applyNumberFormat="1" applyFont="1" applyFill="1" applyAlignment="1">
      <alignment vertical="center"/>
    </xf>
    <xf numFmtId="49" fontId="38" fillId="0" borderId="0" xfId="1" applyNumberFormat="1" applyFont="1" applyFill="1" applyAlignment="1">
      <alignment horizontal="distributed" vertical="center"/>
    </xf>
    <xf numFmtId="49" fontId="38" fillId="0" borderId="0" xfId="1" applyNumberFormat="1" applyFont="1" applyFill="1" applyAlignment="1">
      <alignment horizontal="left" vertical="center"/>
    </xf>
    <xf numFmtId="200" fontId="38" fillId="0" borderId="0" xfId="1" applyNumberFormat="1" applyFont="1" applyFill="1" applyBorder="1" applyAlignment="1">
      <alignment vertical="center"/>
    </xf>
    <xf numFmtId="49" fontId="38" fillId="0" borderId="0" xfId="1" applyNumberFormat="1" applyFont="1" applyFill="1" applyBorder="1" applyAlignment="1">
      <alignment horizontal="left" vertical="center"/>
    </xf>
    <xf numFmtId="0" fontId="67" fillId="0" borderId="0" xfId="1" applyFont="1" applyFill="1" applyBorder="1" applyAlignment="1">
      <alignment vertical="center"/>
    </xf>
    <xf numFmtId="200" fontId="67" fillId="0" borderId="0" xfId="1" applyNumberFormat="1" applyFont="1" applyFill="1" applyBorder="1" applyAlignment="1" applyProtection="1">
      <alignment horizontal="right" vertical="center"/>
      <protection locked="0"/>
    </xf>
    <xf numFmtId="200" fontId="67" fillId="0" borderId="0" xfId="1" applyNumberFormat="1" applyFont="1" applyFill="1" applyBorder="1" applyAlignment="1">
      <alignment vertical="center"/>
    </xf>
    <xf numFmtId="200" fontId="68" fillId="0" borderId="0" xfId="1" applyNumberFormat="1" applyFont="1" applyFill="1" applyAlignment="1">
      <alignment vertical="center"/>
    </xf>
    <xf numFmtId="201" fontId="67" fillId="0" borderId="1" xfId="1" applyNumberFormat="1" applyFont="1" applyFill="1" applyBorder="1" applyAlignment="1">
      <alignment vertical="center"/>
    </xf>
    <xf numFmtId="200" fontId="67" fillId="0" borderId="1" xfId="1" applyNumberFormat="1" applyFont="1" applyFill="1" applyBorder="1" applyAlignment="1">
      <alignment vertical="center"/>
    </xf>
    <xf numFmtId="200" fontId="67" fillId="0" borderId="4" xfId="1" applyNumberFormat="1" applyFont="1" applyFill="1" applyBorder="1" applyAlignment="1">
      <alignment vertical="center"/>
    </xf>
    <xf numFmtId="49" fontId="67" fillId="0" borderId="1" xfId="1" applyNumberFormat="1" applyFont="1" applyFill="1" applyBorder="1" applyAlignment="1">
      <alignment horizontal="distributed" vertical="center"/>
    </xf>
    <xf numFmtId="192" fontId="68" fillId="0" borderId="0" xfId="7" applyNumberFormat="1" applyFont="1" applyFill="1" applyAlignment="1">
      <alignment vertical="center"/>
    </xf>
    <xf numFmtId="201" fontId="67" fillId="0" borderId="0" xfId="1" applyNumberFormat="1" applyFont="1" applyFill="1" applyBorder="1" applyAlignment="1">
      <alignment vertical="center"/>
    </xf>
    <xf numFmtId="200" fontId="67" fillId="0" borderId="5" xfId="1" applyNumberFormat="1" applyFont="1" applyFill="1" applyBorder="1" applyAlignment="1">
      <alignment vertical="center"/>
    </xf>
    <xf numFmtId="200" fontId="38" fillId="0" borderId="5" xfId="1" applyNumberFormat="1" applyFont="1" applyFill="1" applyBorder="1" applyAlignment="1">
      <alignment vertical="center"/>
    </xf>
    <xf numFmtId="201" fontId="38" fillId="0" borderId="0" xfId="1" applyNumberFormat="1" applyFont="1" applyFill="1" applyBorder="1" applyAlignment="1">
      <alignment vertical="center"/>
    </xf>
    <xf numFmtId="201" fontId="38" fillId="0" borderId="0" xfId="1" applyNumberFormat="1" applyFont="1" applyFill="1" applyBorder="1" applyAlignment="1">
      <alignment horizontal="right" vertical="center"/>
    </xf>
    <xf numFmtId="201" fontId="38" fillId="0" borderId="5" xfId="1" applyNumberFormat="1" applyFont="1" applyFill="1" applyBorder="1" applyAlignment="1">
      <alignment horizontal="right" vertical="center"/>
    </xf>
    <xf numFmtId="200" fontId="57" fillId="0" borderId="0" xfId="1" applyNumberFormat="1" applyFont="1" applyFill="1" applyAlignment="1">
      <alignment vertical="center"/>
    </xf>
    <xf numFmtId="192" fontId="58" fillId="0" borderId="0" xfId="7" applyNumberFormat="1" applyFont="1" applyFill="1" applyAlignment="1">
      <alignment vertical="center"/>
    </xf>
    <xf numFmtId="201" fontId="31" fillId="0" borderId="0" xfId="1" applyNumberFormat="1" applyFont="1" applyFill="1" applyBorder="1" applyAlignment="1">
      <alignment vertical="center"/>
    </xf>
    <xf numFmtId="200" fontId="31" fillId="0" borderId="0" xfId="1" applyNumberFormat="1" applyFont="1" applyFill="1" applyBorder="1" applyAlignment="1">
      <alignment vertical="center"/>
    </xf>
    <xf numFmtId="200" fontId="31" fillId="0" borderId="5" xfId="1" applyNumberFormat="1" applyFont="1" applyFill="1" applyBorder="1" applyAlignment="1">
      <alignment vertical="center"/>
    </xf>
    <xf numFmtId="200" fontId="38" fillId="0" borderId="0" xfId="1" applyNumberFormat="1" applyFont="1" applyFill="1" applyBorder="1" applyAlignment="1">
      <alignment horizontal="right" vertical="center"/>
    </xf>
    <xf numFmtId="200" fontId="38" fillId="0" borderId="5" xfId="1" applyNumberFormat="1" applyFont="1" applyFill="1" applyBorder="1" applyAlignment="1">
      <alignment horizontal="right" vertical="center"/>
    </xf>
    <xf numFmtId="202" fontId="66" fillId="0" borderId="0" xfId="1" applyNumberFormat="1" applyFont="1" applyFill="1" applyAlignment="1">
      <alignment vertical="center"/>
    </xf>
    <xf numFmtId="203" fontId="66" fillId="0" borderId="0" xfId="8" applyNumberFormat="1" applyFont="1" applyFill="1" applyAlignment="1">
      <alignment vertical="center"/>
    </xf>
    <xf numFmtId="203" fontId="68" fillId="0" borderId="0" xfId="8" applyNumberFormat="1" applyFont="1" applyFill="1" applyAlignment="1">
      <alignment vertical="center"/>
    </xf>
    <xf numFmtId="200" fontId="69" fillId="0" borderId="0" xfId="1" applyNumberFormat="1" applyFont="1" applyFill="1" applyAlignment="1">
      <alignment horizontal="center" vertical="center"/>
    </xf>
    <xf numFmtId="200" fontId="38" fillId="0" borderId="0" xfId="1" applyNumberFormat="1" applyFont="1" applyFill="1" applyBorder="1" applyAlignment="1">
      <alignment horizontal="center" vertical="center"/>
    </xf>
    <xf numFmtId="200" fontId="38" fillId="0" borderId="19" xfId="1" applyNumberFormat="1" applyFont="1" applyFill="1" applyBorder="1" applyAlignment="1">
      <alignment horizontal="center" vertical="center"/>
    </xf>
    <xf numFmtId="200" fontId="38" fillId="0" borderId="56" xfId="1" applyNumberFormat="1" applyFont="1" applyFill="1" applyBorder="1" applyAlignment="1">
      <alignment horizontal="center" vertical="center"/>
    </xf>
    <xf numFmtId="49" fontId="38" fillId="0" borderId="0" xfId="1" applyNumberFormat="1" applyFont="1" applyFill="1" applyBorder="1" applyAlignment="1">
      <alignment horizontal="center" vertical="center"/>
    </xf>
    <xf numFmtId="200" fontId="38" fillId="0" borderId="89" xfId="1" applyNumberFormat="1" applyFont="1" applyFill="1" applyBorder="1" applyAlignment="1">
      <alignment horizontal="center" vertical="center"/>
    </xf>
    <xf numFmtId="200" fontId="38" fillId="0" borderId="90" xfId="1" applyNumberFormat="1" applyFont="1" applyFill="1" applyBorder="1" applyAlignment="1">
      <alignment horizontal="center" vertical="center"/>
    </xf>
    <xf numFmtId="200" fontId="38" fillId="0" borderId="11" xfId="1" applyNumberFormat="1" applyFont="1" applyFill="1" applyBorder="1" applyAlignment="1">
      <alignment horizontal="center" vertical="center"/>
    </xf>
    <xf numFmtId="200" fontId="38" fillId="0" borderId="0" xfId="1" applyNumberFormat="1" applyFont="1" applyFill="1" applyAlignment="1">
      <alignment horizontal="right" vertical="center"/>
    </xf>
    <xf numFmtId="200" fontId="5" fillId="0" borderId="0" xfId="1" applyNumberFormat="1" applyFont="1" applyFill="1" applyAlignment="1">
      <alignment vertical="center"/>
    </xf>
    <xf numFmtId="0" fontId="71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horizontal="distributed" vertical="center"/>
    </xf>
    <xf numFmtId="49" fontId="5" fillId="0" borderId="0" xfId="1" applyNumberFormat="1" applyFont="1" applyFill="1" applyBorder="1" applyAlignment="1">
      <alignment horizontal="distributed" vertical="center"/>
    </xf>
    <xf numFmtId="49" fontId="5" fillId="0" borderId="8" xfId="1" applyNumberFormat="1" applyFont="1" applyFill="1" applyBorder="1" applyAlignment="1">
      <alignment horizontal="distributed" vertical="center"/>
    </xf>
    <xf numFmtId="49" fontId="5" fillId="0" borderId="9" xfId="1" applyNumberFormat="1" applyFont="1" applyFill="1" applyBorder="1" applyAlignment="1">
      <alignment horizontal="distributed" vertical="center"/>
    </xf>
    <xf numFmtId="0" fontId="5" fillId="0" borderId="8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23" fillId="0" borderId="21" xfId="3" applyFont="1" applyFill="1" applyBorder="1" applyAlignment="1">
      <alignment horizontal="distributed" vertical="center"/>
    </xf>
    <xf numFmtId="0" fontId="23" fillId="0" borderId="0" xfId="3" applyFont="1" applyFill="1" applyBorder="1" applyAlignment="1">
      <alignment horizontal="distributed" vertical="center"/>
    </xf>
    <xf numFmtId="0" fontId="23" fillId="0" borderId="6" xfId="3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distributed" vertical="center"/>
    </xf>
    <xf numFmtId="49" fontId="10" fillId="0" borderId="0" xfId="2" applyNumberFormat="1" applyFont="1" applyFill="1" applyAlignment="1">
      <alignment horizontal="distributed" vertical="center"/>
    </xf>
    <xf numFmtId="0" fontId="31" fillId="0" borderId="21" xfId="3" applyFont="1" applyFill="1" applyBorder="1" applyAlignment="1">
      <alignment horizontal="distributed" vertical="center"/>
    </xf>
    <xf numFmtId="0" fontId="31" fillId="0" borderId="6" xfId="3" applyFont="1" applyFill="1" applyBorder="1" applyAlignment="1">
      <alignment horizontal="distributed" vertical="center"/>
    </xf>
    <xf numFmtId="0" fontId="25" fillId="0" borderId="6" xfId="3" applyFont="1" applyFill="1" applyBorder="1" applyAlignment="1">
      <alignment horizontal="distributed" vertical="center"/>
    </xf>
    <xf numFmtId="49" fontId="10" fillId="0" borderId="0" xfId="2" applyNumberFormat="1" applyFont="1" applyFill="1" applyBorder="1" applyAlignment="1">
      <alignment horizontal="distributed" vertical="center"/>
    </xf>
    <xf numFmtId="0" fontId="23" fillId="0" borderId="0" xfId="2" applyFont="1" applyFill="1" applyBorder="1" applyAlignment="1">
      <alignment horizontal="distributed" vertical="center"/>
    </xf>
    <xf numFmtId="0" fontId="23" fillId="0" borderId="9" xfId="2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distributed" vertical="center"/>
    </xf>
    <xf numFmtId="0" fontId="10" fillId="0" borderId="0" xfId="2" applyFont="1" applyFill="1" applyAlignment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distributed" vertical="center"/>
    </xf>
    <xf numFmtId="0" fontId="23" fillId="0" borderId="6" xfId="2" applyFont="1" applyFill="1" applyBorder="1" applyAlignment="1">
      <alignment horizontal="distributed" vertical="center"/>
    </xf>
    <xf numFmtId="0" fontId="44" fillId="0" borderId="23" xfId="4" applyFont="1" applyFill="1" applyBorder="1" applyAlignment="1">
      <alignment horizontal="left" vertical="center"/>
    </xf>
    <xf numFmtId="0" fontId="31" fillId="0" borderId="0" xfId="3" applyFont="1" applyFill="1" applyBorder="1" applyAlignment="1">
      <alignment horizontal="distributed" vertical="center"/>
    </xf>
    <xf numFmtId="0" fontId="52" fillId="0" borderId="0" xfId="3" applyFont="1" applyFill="1" applyBorder="1" applyAlignment="1"/>
    <xf numFmtId="0" fontId="51" fillId="0" borderId="1" xfId="3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distributed" vertical="center"/>
    </xf>
    <xf numFmtId="0" fontId="30" fillId="0" borderId="0" xfId="1" applyFont="1" applyFill="1" applyBorder="1" applyAlignment="1">
      <alignment horizontal="distributed" vertical="center"/>
    </xf>
    <xf numFmtId="176" fontId="30" fillId="0" borderId="0" xfId="6" applyNumberFormat="1" applyFont="1" applyFill="1" applyBorder="1" applyAlignment="1">
      <alignment horizontal="right" vertical="center"/>
    </xf>
    <xf numFmtId="176" fontId="30" fillId="0" borderId="5" xfId="6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2" xfId="1" applyFont="1" applyFill="1" applyBorder="1" applyAlignment="1">
      <alignment horizontal="center" vertical="center"/>
    </xf>
    <xf numFmtId="49" fontId="38" fillId="0" borderId="0" xfId="1" applyNumberFormat="1" applyFont="1" applyFill="1" applyBorder="1" applyAlignment="1">
      <alignment horizontal="distributed" vertical="center"/>
    </xf>
    <xf numFmtId="49" fontId="67" fillId="0" borderId="0" xfId="1" applyNumberFormat="1" applyFont="1" applyFill="1" applyBorder="1" applyAlignment="1">
      <alignment horizontal="distributed" vertical="center"/>
    </xf>
    <xf numFmtId="49" fontId="31" fillId="0" borderId="0" xfId="1" applyNumberFormat="1" applyFont="1" applyFill="1" applyBorder="1" applyAlignment="1">
      <alignment horizontal="distributed" vertical="center"/>
    </xf>
    <xf numFmtId="0" fontId="5" fillId="0" borderId="91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49" fontId="6" fillId="0" borderId="3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177" fontId="73" fillId="0" borderId="5" xfId="3" applyNumberFormat="1" applyFont="1" applyFill="1" applyBorder="1" applyAlignment="1">
      <alignment vertical="center"/>
    </xf>
    <xf numFmtId="177" fontId="73" fillId="0" borderId="10" xfId="3" applyNumberFormat="1" applyFont="1" applyFill="1" applyBorder="1" applyAlignment="1">
      <alignment vertical="center"/>
    </xf>
    <xf numFmtId="177" fontId="73" fillId="0" borderId="0" xfId="3" applyNumberFormat="1" applyFont="1" applyFill="1" applyBorder="1" applyAlignment="1">
      <alignment vertical="center"/>
    </xf>
    <xf numFmtId="177" fontId="51" fillId="0" borderId="5" xfId="3" applyNumberFormat="1" applyFont="1" applyFill="1" applyBorder="1" applyAlignment="1">
      <alignment vertical="center"/>
    </xf>
    <xf numFmtId="177" fontId="51" fillId="0" borderId="10" xfId="3" applyNumberFormat="1" applyFont="1" applyFill="1" applyBorder="1" applyAlignment="1">
      <alignment vertical="center"/>
    </xf>
    <xf numFmtId="177" fontId="51" fillId="0" borderId="0" xfId="3" applyNumberFormat="1" applyFont="1" applyFill="1" applyBorder="1" applyAlignment="1">
      <alignment vertical="center"/>
    </xf>
    <xf numFmtId="177" fontId="73" fillId="0" borderId="5" xfId="3" applyNumberFormat="1" applyFont="1" applyFill="1" applyBorder="1" applyAlignment="1">
      <alignment horizontal="right" vertical="center"/>
    </xf>
    <xf numFmtId="177" fontId="73" fillId="0" borderId="0" xfId="3" applyNumberFormat="1" applyFont="1" applyFill="1" applyBorder="1" applyAlignment="1">
      <alignment horizontal="right" vertical="center"/>
    </xf>
    <xf numFmtId="177" fontId="51" fillId="0" borderId="5" xfId="3" applyNumberFormat="1" applyFont="1" applyFill="1" applyBorder="1" applyAlignment="1">
      <alignment horizontal="right" vertical="center"/>
    </xf>
    <xf numFmtId="177" fontId="51" fillId="0" borderId="0" xfId="3" applyNumberFormat="1" applyFont="1" applyFill="1" applyBorder="1" applyAlignment="1">
      <alignment horizontal="right" vertical="center"/>
    </xf>
    <xf numFmtId="0" fontId="31" fillId="0" borderId="45" xfId="3" applyFont="1" applyFill="1" applyBorder="1" applyAlignment="1">
      <alignment horizontal="center" vertical="center" justifyLastLine="1"/>
    </xf>
    <xf numFmtId="0" fontId="51" fillId="0" borderId="1" xfId="3" applyFont="1" applyFill="1" applyBorder="1" applyAlignment="1">
      <alignment vertical="center"/>
    </xf>
    <xf numFmtId="0" fontId="23" fillId="0" borderId="94" xfId="3" applyFont="1" applyFill="1" applyBorder="1" applyAlignment="1">
      <alignment horizontal="center" vertical="center"/>
    </xf>
    <xf numFmtId="177" fontId="51" fillId="0" borderId="0" xfId="3" applyNumberFormat="1" applyFont="1" applyFill="1" applyBorder="1"/>
    <xf numFmtId="177" fontId="51" fillId="0" borderId="10" xfId="3" applyNumberFormat="1" applyFont="1" applyFill="1" applyBorder="1"/>
    <xf numFmtId="0" fontId="51" fillId="0" borderId="95" xfId="3" applyFont="1" applyFill="1" applyBorder="1" applyAlignment="1">
      <alignment horizontal="distributed" vertical="center"/>
    </xf>
    <xf numFmtId="0" fontId="51" fillId="0" borderId="0" xfId="3" applyFont="1" applyFill="1" applyBorder="1" applyAlignment="1"/>
    <xf numFmtId="0" fontId="51" fillId="0" borderId="6" xfId="3" applyFont="1" applyFill="1" applyBorder="1" applyAlignment="1">
      <alignment horizontal="distributed" vertical="center"/>
    </xf>
    <xf numFmtId="177" fontId="51" fillId="0" borderId="10" xfId="3" applyNumberFormat="1" applyFont="1" applyFill="1" applyBorder="1" applyAlignment="1">
      <alignment horizontal="right" vertical="center"/>
    </xf>
    <xf numFmtId="0" fontId="51" fillId="0" borderId="0" xfId="3" applyFont="1" applyFill="1" applyBorder="1" applyAlignment="1">
      <alignment horizontal="distributed" vertical="center"/>
    </xf>
    <xf numFmtId="0" fontId="51" fillId="0" borderId="95" xfId="3" applyFont="1" applyFill="1" applyBorder="1" applyAlignment="1"/>
    <xf numFmtId="177" fontId="51" fillId="0" borderId="5" xfId="3" applyNumberFormat="1" applyFont="1" applyFill="1" applyBorder="1" applyAlignment="1"/>
    <xf numFmtId="177" fontId="51" fillId="0" borderId="0" xfId="3" applyNumberFormat="1" applyFont="1" applyFill="1" applyBorder="1" applyAlignment="1"/>
    <xf numFmtId="177" fontId="51" fillId="0" borderId="10" xfId="3" applyNumberFormat="1" applyFont="1" applyFill="1" applyBorder="1" applyAlignment="1"/>
    <xf numFmtId="0" fontId="51" fillId="0" borderId="6" xfId="3" applyFont="1" applyFill="1" applyBorder="1" applyAlignment="1"/>
    <xf numFmtId="0" fontId="51" fillId="0" borderId="5" xfId="3" applyFont="1" applyFill="1" applyBorder="1" applyAlignment="1">
      <alignment horizontal="distributed" vertical="center"/>
    </xf>
    <xf numFmtId="0" fontId="23" fillId="0" borderId="6" xfId="3" applyFont="1" applyFill="1" applyBorder="1" applyAlignment="1"/>
    <xf numFmtId="0" fontId="23" fillId="0" borderId="5" xfId="3" applyFont="1" applyFill="1" applyBorder="1" applyAlignment="1">
      <alignment horizontal="distributed" vertical="center"/>
    </xf>
    <xf numFmtId="0" fontId="23" fillId="0" borderId="95" xfId="3" applyFont="1" applyFill="1" applyBorder="1" applyAlignment="1"/>
    <xf numFmtId="0" fontId="23" fillId="0" borderId="0" xfId="3" applyFont="1" applyFill="1" applyBorder="1" applyAlignment="1"/>
    <xf numFmtId="0" fontId="23" fillId="0" borderId="2" xfId="3" applyFont="1" applyFill="1" applyBorder="1" applyAlignment="1">
      <alignment vertical="center"/>
    </xf>
    <xf numFmtId="0" fontId="23" fillId="0" borderId="4" xfId="3" applyFont="1" applyFill="1" applyBorder="1" applyAlignment="1">
      <alignment vertical="center"/>
    </xf>
    <xf numFmtId="0" fontId="23" fillId="0" borderId="1" xfId="3" applyFont="1" applyFill="1" applyBorder="1" applyAlignment="1">
      <alignment vertical="center"/>
    </xf>
    <xf numFmtId="0" fontId="23" fillId="0" borderId="20" xfId="3" applyFont="1" applyFill="1" applyBorder="1" applyAlignment="1">
      <alignment vertical="center"/>
    </xf>
    <xf numFmtId="0" fontId="23" fillId="0" borderId="96" xfId="3" applyFont="1" applyFill="1" applyBorder="1" applyAlignment="1">
      <alignment vertical="center"/>
    </xf>
    <xf numFmtId="0" fontId="23" fillId="0" borderId="0" xfId="3" applyFont="1" applyFill="1" applyBorder="1" applyAlignment="1">
      <alignment vertical="center" wrapText="1" shrinkToFit="1"/>
    </xf>
    <xf numFmtId="0" fontId="27" fillId="0" borderId="0" xfId="4" applyFont="1" applyAlignment="1">
      <alignment vertical="center" wrapText="1"/>
    </xf>
    <xf numFmtId="0" fontId="27" fillId="0" borderId="0" xfId="4" applyFont="1" applyBorder="1" applyAlignment="1">
      <alignment vertical="center" wrapText="1"/>
    </xf>
    <xf numFmtId="0" fontId="76" fillId="0" borderId="19" xfId="3" applyFont="1" applyFill="1" applyBorder="1" applyAlignment="1">
      <alignment horizontal="center" vertical="center"/>
    </xf>
    <xf numFmtId="0" fontId="23" fillId="0" borderId="56" xfId="3" applyFont="1" applyFill="1" applyBorder="1" applyAlignment="1">
      <alignment horizontal="center" vertical="center"/>
    </xf>
    <xf numFmtId="0" fontId="51" fillId="0" borderId="5" xfId="3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0" fontId="31" fillId="0" borderId="6" xfId="3" applyFont="1" applyFill="1" applyBorder="1" applyAlignment="1"/>
    <xf numFmtId="0" fontId="31" fillId="0" borderId="5" xfId="3" applyFont="1" applyFill="1" applyBorder="1" applyAlignment="1">
      <alignment horizontal="distributed" vertical="center"/>
    </xf>
    <xf numFmtId="0" fontId="31" fillId="0" borderId="95" xfId="3" applyFont="1" applyFill="1" applyBorder="1" applyAlignment="1"/>
    <xf numFmtId="0" fontId="31" fillId="0" borderId="4" xfId="3" applyFont="1" applyFill="1" applyBorder="1" applyAlignment="1">
      <alignment vertical="center"/>
    </xf>
    <xf numFmtId="0" fontId="31" fillId="0" borderId="96" xfId="3" applyFont="1" applyFill="1" applyBorder="1" applyAlignment="1">
      <alignment vertical="center"/>
    </xf>
    <xf numFmtId="0" fontId="50" fillId="0" borderId="0" xfId="4" applyFont="1" applyBorder="1" applyAlignment="1">
      <alignment vertical="center" wrapText="1"/>
    </xf>
    <xf numFmtId="0" fontId="23" fillId="0" borderId="1" xfId="3" applyFont="1" applyFill="1" applyBorder="1"/>
    <xf numFmtId="0" fontId="23" fillId="0" borderId="1" xfId="3" applyFont="1" applyFill="1" applyBorder="1" applyAlignment="1">
      <alignment horizontal="distributed" vertical="center"/>
    </xf>
    <xf numFmtId="0" fontId="23" fillId="0" borderId="4" xfId="3" applyFont="1" applyFill="1" applyBorder="1" applyAlignment="1">
      <alignment horizontal="right" vertical="center"/>
    </xf>
    <xf numFmtId="0" fontId="23" fillId="0" borderId="1" xfId="3" applyFont="1" applyFill="1" applyBorder="1" applyAlignment="1">
      <alignment horizontal="right" vertical="center"/>
    </xf>
    <xf numFmtId="0" fontId="23" fillId="0" borderId="3" xfId="3" applyFont="1" applyFill="1" applyBorder="1" applyAlignment="1"/>
    <xf numFmtId="0" fontId="23" fillId="0" borderId="1" xfId="3" applyFont="1" applyFill="1" applyBorder="1" applyAlignment="1"/>
    <xf numFmtId="0" fontId="82" fillId="0" borderId="0" xfId="1" applyFont="1" applyFill="1"/>
    <xf numFmtId="0" fontId="82" fillId="0" borderId="0" xfId="1" applyFont="1" applyFill="1" applyBorder="1"/>
    <xf numFmtId="0" fontId="87" fillId="0" borderId="0" xfId="1" applyFont="1" applyFill="1"/>
    <xf numFmtId="0" fontId="85" fillId="0" borderId="0" xfId="6" applyFont="1" applyFill="1" applyBorder="1"/>
    <xf numFmtId="0" fontId="85" fillId="0" borderId="0" xfId="6" applyFont="1" applyFill="1" applyBorder="1" applyAlignment="1">
      <alignment horizontal="distributed" vertical="center"/>
    </xf>
    <xf numFmtId="188" fontId="85" fillId="0" borderId="5" xfId="6" applyNumberFormat="1" applyFont="1" applyFill="1" applyBorder="1" applyAlignment="1">
      <alignment horizontal="right" vertical="center"/>
    </xf>
    <xf numFmtId="187" fontId="85" fillId="0" borderId="0" xfId="6" applyNumberFormat="1" applyFont="1" applyFill="1" applyBorder="1" applyAlignment="1">
      <alignment horizontal="right"/>
    </xf>
    <xf numFmtId="0" fontId="88" fillId="0" borderId="0" xfId="6" applyFont="1" applyFill="1" applyBorder="1"/>
    <xf numFmtId="183" fontId="85" fillId="0" borderId="5" xfId="6" applyNumberFormat="1" applyFont="1" applyFill="1" applyBorder="1" applyAlignment="1">
      <alignment vertical="center"/>
    </xf>
    <xf numFmtId="182" fontId="85" fillId="0" borderId="0" xfId="6" applyNumberFormat="1" applyFont="1" applyFill="1" applyBorder="1" applyAlignment="1">
      <alignment horizontal="right"/>
    </xf>
    <xf numFmtId="0" fontId="85" fillId="0" borderId="1" xfId="6" applyFont="1" applyFill="1" applyBorder="1"/>
    <xf numFmtId="0" fontId="85" fillId="0" borderId="1" xfId="6" applyFont="1" applyFill="1" applyBorder="1" applyAlignment="1">
      <alignment horizontal="distributed" vertical="center"/>
    </xf>
    <xf numFmtId="180" fontId="85" fillId="0" borderId="4" xfId="6" applyNumberFormat="1" applyFont="1" applyFill="1" applyBorder="1" applyAlignment="1">
      <alignment horizontal="right" vertical="center"/>
    </xf>
    <xf numFmtId="182" fontId="85" fillId="0" borderId="1" xfId="6" applyNumberFormat="1" applyFont="1" applyFill="1" applyBorder="1" applyAlignment="1">
      <alignment horizontal="right"/>
    </xf>
    <xf numFmtId="0" fontId="89" fillId="0" borderId="0" xfId="6" applyFont="1" applyFill="1" applyBorder="1"/>
    <xf numFmtId="0" fontId="89" fillId="0" borderId="0" xfId="6" applyFont="1" applyFill="1" applyBorder="1" applyAlignment="1">
      <alignment horizontal="distributed" vertical="center"/>
    </xf>
    <xf numFmtId="181" fontId="89" fillId="0" borderId="0" xfId="6" applyNumberFormat="1" applyFont="1" applyFill="1" applyBorder="1" applyAlignment="1">
      <alignment horizontal="right" vertical="center"/>
    </xf>
    <xf numFmtId="180" fontId="89" fillId="0" borderId="0" xfId="6" applyNumberFormat="1" applyFont="1" applyFill="1" applyBorder="1" applyAlignment="1">
      <alignment horizontal="right" vertical="center"/>
    </xf>
    <xf numFmtId="176" fontId="89" fillId="0" borderId="0" xfId="6" applyNumberFormat="1" applyFont="1" applyFill="1" applyBorder="1" applyAlignment="1">
      <alignment horizontal="right"/>
    </xf>
    <xf numFmtId="0" fontId="89" fillId="0" borderId="0" xfId="1" applyFont="1" applyFill="1" applyBorder="1" applyAlignment="1">
      <alignment horizontal="right" vertical="center"/>
    </xf>
    <xf numFmtId="0" fontId="90" fillId="0" borderId="0" xfId="6" applyFont="1" applyFill="1" applyBorder="1" applyAlignment="1">
      <alignment vertical="center"/>
    </xf>
    <xf numFmtId="0" fontId="89" fillId="0" borderId="0" xfId="6" applyFont="1" applyFill="1"/>
    <xf numFmtId="0" fontId="91" fillId="0" borderId="0" xfId="6" applyFont="1" applyFill="1" applyBorder="1"/>
    <xf numFmtId="0" fontId="85" fillId="0" borderId="49" xfId="1" applyFont="1" applyFill="1" applyBorder="1" applyAlignment="1">
      <alignment horizontal="right"/>
    </xf>
    <xf numFmtId="0" fontId="89" fillId="0" borderId="0" xfId="1" applyFont="1" applyFill="1" applyBorder="1"/>
    <xf numFmtId="0" fontId="90" fillId="0" borderId="49" xfId="6" applyFont="1" applyFill="1" applyBorder="1" applyAlignment="1">
      <alignment vertical="center"/>
    </xf>
    <xf numFmtId="0" fontId="89" fillId="0" borderId="0" xfId="6" applyFont="1" applyFill="1" applyBorder="1" applyAlignment="1">
      <alignment horizontal="right"/>
    </xf>
    <xf numFmtId="0" fontId="85" fillId="0" borderId="0" xfId="6" applyFont="1" applyFill="1" applyBorder="1" applyAlignment="1">
      <alignment horizontal="right"/>
    </xf>
    <xf numFmtId="0" fontId="88" fillId="0" borderId="0" xfId="1" applyFont="1" applyFill="1"/>
    <xf numFmtId="0" fontId="85" fillId="0" borderId="0" xfId="1" applyFont="1" applyFill="1" applyBorder="1"/>
    <xf numFmtId="179" fontId="88" fillId="0" borderId="14" xfId="6" applyNumberFormat="1" applyFont="1" applyFill="1" applyBorder="1" applyAlignment="1">
      <alignment vertical="center"/>
    </xf>
    <xf numFmtId="0" fontId="86" fillId="0" borderId="0" xfId="1" applyFont="1" applyFill="1" applyBorder="1" applyAlignment="1">
      <alignment horizontal="center" vertical="center"/>
    </xf>
    <xf numFmtId="0" fontId="88" fillId="0" borderId="0" xfId="6" applyFont="1" applyFill="1" applyBorder="1" applyAlignment="1">
      <alignment horizontal="distributed" vertical="center"/>
    </xf>
    <xf numFmtId="179" fontId="88" fillId="0" borderId="22" xfId="6" applyNumberFormat="1" applyFont="1" applyFill="1" applyBorder="1" applyAlignment="1">
      <alignment vertical="center"/>
    </xf>
    <xf numFmtId="0" fontId="88" fillId="0" borderId="0" xfId="1" applyFont="1" applyFill="1" applyBorder="1" applyAlignment="1">
      <alignment horizontal="right" vertical="center"/>
    </xf>
    <xf numFmtId="0" fontId="87" fillId="0" borderId="0" xfId="1" applyFont="1" applyFill="1" applyBorder="1"/>
    <xf numFmtId="179" fontId="85" fillId="0" borderId="22" xfId="6" applyNumberFormat="1" applyFont="1" applyFill="1" applyBorder="1" applyAlignment="1">
      <alignment vertical="center"/>
    </xf>
    <xf numFmtId="0" fontId="85" fillId="0" borderId="0" xfId="1" applyFont="1" applyFill="1" applyBorder="1" applyAlignment="1">
      <alignment horizontal="right" vertical="center"/>
    </xf>
    <xf numFmtId="177" fontId="85" fillId="0" borderId="0" xfId="1" quotePrefix="1" applyNumberFormat="1" applyFont="1" applyFill="1" applyBorder="1" applyAlignment="1">
      <alignment horizontal="right" vertical="center"/>
    </xf>
    <xf numFmtId="179" fontId="85" fillId="0" borderId="5" xfId="6" applyNumberFormat="1" applyFont="1" applyFill="1" applyBorder="1" applyAlignment="1">
      <alignment vertical="center"/>
    </xf>
    <xf numFmtId="0" fontId="85" fillId="0" borderId="0" xfId="6" applyFont="1" applyFill="1" applyBorder="1" applyAlignment="1">
      <alignment vertical="center"/>
    </xf>
    <xf numFmtId="0" fontId="85" fillId="0" borderId="0" xfId="1" applyFont="1" applyFill="1"/>
    <xf numFmtId="0" fontId="85" fillId="0" borderId="5" xfId="1" applyFont="1" applyFill="1" applyBorder="1"/>
    <xf numFmtId="0" fontId="88" fillId="0" borderId="0" xfId="1" applyFont="1" applyFill="1" applyBorder="1"/>
    <xf numFmtId="176" fontId="85" fillId="0" borderId="0" xfId="6" applyNumberFormat="1" applyFont="1" applyFill="1" applyBorder="1" applyAlignment="1">
      <alignment horizontal="right" vertical="center"/>
    </xf>
    <xf numFmtId="0" fontId="88" fillId="0" borderId="1" xfId="1" applyFont="1" applyFill="1" applyBorder="1"/>
    <xf numFmtId="0" fontId="85" fillId="0" borderId="1" xfId="1" applyFont="1" applyFill="1" applyBorder="1"/>
    <xf numFmtId="0" fontId="91" fillId="0" borderId="0" xfId="1" applyFont="1" applyFill="1" applyBorder="1"/>
    <xf numFmtId="0" fontId="89" fillId="0" borderId="0" xfId="6" applyFont="1" applyFill="1" applyBorder="1" applyAlignment="1">
      <alignment vertical="center"/>
    </xf>
    <xf numFmtId="0" fontId="85" fillId="0" borderId="0" xfId="6" applyFont="1" applyFill="1" applyBorder="1" applyAlignment="1">
      <alignment horizontal="right" vertical="center"/>
    </xf>
    <xf numFmtId="176" fontId="89" fillId="0" borderId="0" xfId="6" applyNumberFormat="1" applyFont="1" applyFill="1" applyBorder="1" applyAlignment="1">
      <alignment horizontal="right" vertical="center"/>
    </xf>
    <xf numFmtId="0" fontId="88" fillId="0" borderId="1" xfId="6" applyFont="1" applyFill="1" applyBorder="1"/>
    <xf numFmtId="179" fontId="85" fillId="0" borderId="24" xfId="6" applyNumberFormat="1" applyFont="1" applyFill="1" applyBorder="1" applyAlignment="1">
      <alignment vertical="center"/>
    </xf>
    <xf numFmtId="0" fontId="85" fillId="0" borderId="0" xfId="1" applyFont="1" applyFill="1" applyBorder="1" applyAlignment="1">
      <alignment horizontal="left" vertical="center"/>
    </xf>
    <xf numFmtId="0" fontId="89" fillId="0" borderId="0" xfId="6" applyFont="1" applyFill="1" applyBorder="1" applyAlignment="1">
      <alignment horizontal="distributed" vertical="center" wrapText="1"/>
    </xf>
    <xf numFmtId="0" fontId="85" fillId="0" borderId="0" xfId="1" applyFont="1" applyFill="1" applyBorder="1" applyAlignment="1">
      <alignment horizontal="left"/>
    </xf>
    <xf numFmtId="0" fontId="89" fillId="0" borderId="0" xfId="1" applyFont="1" applyFill="1"/>
    <xf numFmtId="0" fontId="89" fillId="0" borderId="0" xfId="6" applyFont="1" applyFill="1" applyBorder="1" applyAlignment="1">
      <alignment vertical="center" wrapText="1"/>
    </xf>
    <xf numFmtId="176" fontId="89" fillId="0" borderId="0" xfId="6" applyNumberFormat="1" applyFont="1" applyFill="1" applyBorder="1" applyAlignment="1">
      <alignment vertical="center"/>
    </xf>
    <xf numFmtId="0" fontId="92" fillId="0" borderId="0" xfId="1" applyFont="1" applyBorder="1" applyAlignment="1"/>
    <xf numFmtId="179" fontId="89" fillId="0" borderId="0" xfId="6" applyNumberFormat="1" applyFont="1" applyFill="1" applyBorder="1" applyAlignment="1">
      <alignment vertical="center"/>
    </xf>
    <xf numFmtId="191" fontId="26" fillId="0" borderId="1" xfId="1" applyNumberFormat="1" applyFont="1" applyFill="1" applyBorder="1" applyAlignment="1">
      <alignment vertical="center"/>
    </xf>
    <xf numFmtId="49" fontId="18" fillId="0" borderId="0" xfId="1" applyNumberFormat="1" applyFont="1" applyFill="1" applyBorder="1" applyAlignment="1">
      <alignment horizontal="distributed" vertical="center"/>
    </xf>
    <xf numFmtId="49" fontId="5" fillId="0" borderId="0" xfId="1" applyNumberFormat="1" applyFont="1" applyFill="1" applyBorder="1" applyAlignment="1">
      <alignment horizontal="distributed" vertical="center"/>
    </xf>
    <xf numFmtId="0" fontId="13" fillId="0" borderId="23" xfId="1" applyFont="1" applyFill="1" applyBorder="1" applyAlignment="1">
      <alignment horizontal="left" vertical="center"/>
    </xf>
    <xf numFmtId="0" fontId="21" fillId="0" borderId="23" xfId="1" applyFont="1" applyFill="1" applyBorder="1" applyAlignment="1">
      <alignment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17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distributed" vertical="center"/>
    </xf>
    <xf numFmtId="49" fontId="5" fillId="0" borderId="8" xfId="1" applyNumberFormat="1" applyFont="1" applyFill="1" applyBorder="1" applyAlignment="1">
      <alignment horizontal="distributed" vertical="center"/>
    </xf>
    <xf numFmtId="0" fontId="1" fillId="0" borderId="9" xfId="1" applyFont="1" applyFill="1" applyBorder="1" applyAlignment="1">
      <alignment horizontal="distributed" vertical="center"/>
    </xf>
    <xf numFmtId="49" fontId="5" fillId="0" borderId="0" xfId="1" applyNumberFormat="1" applyFont="1" applyFill="1" applyAlignment="1">
      <alignment horizontal="distributed" vertical="center"/>
    </xf>
    <xf numFmtId="49" fontId="5" fillId="0" borderId="9" xfId="1" applyNumberFormat="1" applyFont="1" applyFill="1" applyBorder="1" applyAlignment="1">
      <alignment horizontal="distributed" vertical="center"/>
    </xf>
    <xf numFmtId="49" fontId="17" fillId="0" borderId="0" xfId="1" applyNumberFormat="1" applyFont="1" applyFill="1" applyBorder="1" applyAlignment="1">
      <alignment horizontal="distributed" vertical="center"/>
    </xf>
    <xf numFmtId="49" fontId="16" fillId="0" borderId="0" xfId="1" applyNumberFormat="1" applyFont="1" applyFill="1" applyBorder="1" applyAlignment="1">
      <alignment horizontal="distributed" vertical="center"/>
    </xf>
    <xf numFmtId="0" fontId="5" fillId="0" borderId="8" xfId="1" applyFont="1" applyFill="1" applyBorder="1" applyAlignment="1">
      <alignment horizontal="distributed" vertical="center"/>
    </xf>
    <xf numFmtId="0" fontId="5" fillId="0" borderId="6" xfId="1" applyFont="1" applyFill="1" applyBorder="1" applyAlignment="1">
      <alignment horizontal="distributed" vertical="center"/>
    </xf>
    <xf numFmtId="0" fontId="4" fillId="0" borderId="0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vertical="center"/>
    </xf>
    <xf numFmtId="0" fontId="23" fillId="0" borderId="0" xfId="2" applyFont="1" applyFill="1" applyBorder="1" applyAlignment="1">
      <alignment horizontal="distributed" vertical="center"/>
    </xf>
    <xf numFmtId="0" fontId="23" fillId="0" borderId="9" xfId="4" applyFont="1" applyFill="1" applyBorder="1" applyAlignment="1">
      <alignment vertical="center"/>
    </xf>
    <xf numFmtId="0" fontId="36" fillId="0" borderId="0" xfId="2" applyFont="1" applyFill="1" applyAlignment="1">
      <alignment vertical="center"/>
    </xf>
    <xf numFmtId="0" fontId="49" fillId="0" borderId="0" xfId="4" applyFont="1" applyFill="1" applyAlignment="1">
      <alignment vertical="center"/>
    </xf>
    <xf numFmtId="0" fontId="10" fillId="0" borderId="18" xfId="2" applyFont="1" applyFill="1" applyBorder="1" applyAlignment="1">
      <alignment horizontal="center" vertical="center"/>
    </xf>
    <xf numFmtId="0" fontId="10" fillId="0" borderId="35" xfId="2" applyFont="1" applyFill="1" applyBorder="1" applyAlignment="1">
      <alignment horizontal="center" vertical="center"/>
    </xf>
    <xf numFmtId="0" fontId="10" fillId="0" borderId="17" xfId="2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horizontal="distributed" vertical="center"/>
    </xf>
    <xf numFmtId="0" fontId="25" fillId="0" borderId="32" xfId="2" applyFont="1" applyFill="1" applyBorder="1" applyAlignment="1">
      <alignment horizontal="distributed" vertical="center"/>
    </xf>
    <xf numFmtId="0" fontId="10" fillId="0" borderId="33" xfId="2" applyFont="1" applyFill="1" applyBorder="1" applyAlignment="1">
      <alignment horizontal="distributed" vertical="center"/>
    </xf>
    <xf numFmtId="0" fontId="10" fillId="0" borderId="32" xfId="2" applyFont="1" applyFill="1" applyBorder="1" applyAlignment="1">
      <alignment horizontal="distributed" vertical="center"/>
    </xf>
    <xf numFmtId="0" fontId="47" fillId="0" borderId="0" xfId="2" applyFont="1" applyFill="1" applyBorder="1" applyAlignment="1">
      <alignment horizontal="distributed" vertical="center"/>
    </xf>
    <xf numFmtId="0" fontId="23" fillId="0" borderId="9" xfId="4" applyFont="1" applyFill="1" applyBorder="1">
      <alignment vertical="center"/>
    </xf>
    <xf numFmtId="0" fontId="72" fillId="0" borderId="0" xfId="2" applyFont="1" applyFill="1" applyBorder="1" applyAlignment="1">
      <alignment horizontal="distributed" vertical="center"/>
    </xf>
    <xf numFmtId="0" fontId="27" fillId="0" borderId="9" xfId="4" applyFont="1" applyFill="1" applyBorder="1">
      <alignment vertical="center"/>
    </xf>
    <xf numFmtId="0" fontId="39" fillId="0" borderId="0" xfId="2" applyFont="1" applyFill="1" applyBorder="1" applyAlignment="1">
      <alignment horizontal="distributed" vertical="center"/>
    </xf>
    <xf numFmtId="0" fontId="39" fillId="0" borderId="9" xfId="2" applyFont="1" applyFill="1" applyBorder="1" applyAlignment="1">
      <alignment horizontal="distributed" vertical="center"/>
    </xf>
    <xf numFmtId="0" fontId="39" fillId="0" borderId="8" xfId="2" applyFont="1" applyFill="1" applyBorder="1" applyAlignment="1">
      <alignment horizontal="distributed" vertical="center"/>
    </xf>
    <xf numFmtId="0" fontId="10" fillId="0" borderId="0" xfId="2" applyFont="1" applyFill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0" fontId="23" fillId="0" borderId="0" xfId="3" applyFont="1" applyFill="1" applyBorder="1" applyAlignment="1">
      <alignment horizontal="distributed" vertical="center"/>
    </xf>
    <xf numFmtId="0" fontId="23" fillId="0" borderId="6" xfId="3" applyFont="1" applyFill="1" applyBorder="1" applyAlignment="1">
      <alignment horizontal="distributed" vertical="center"/>
    </xf>
    <xf numFmtId="0" fontId="10" fillId="0" borderId="8" xfId="2" applyFont="1" applyFill="1" applyBorder="1" applyAlignment="1">
      <alignment horizontal="distributed" vertical="center"/>
    </xf>
    <xf numFmtId="0" fontId="27" fillId="0" borderId="0" xfId="3" applyFont="1" applyFill="1" applyBorder="1" applyAlignment="1">
      <alignment horizontal="distributed" vertical="center"/>
    </xf>
    <xf numFmtId="0" fontId="27" fillId="0" borderId="6" xfId="3" applyFont="1" applyFill="1" applyBorder="1" applyAlignment="1">
      <alignment horizontal="distributed" vertical="center"/>
    </xf>
    <xf numFmtId="0" fontId="27" fillId="0" borderId="21" xfId="3" applyFont="1" applyFill="1" applyBorder="1" applyAlignment="1">
      <alignment horizontal="distributed" vertical="center"/>
    </xf>
    <xf numFmtId="0" fontId="25" fillId="0" borderId="6" xfId="3" applyFont="1" applyFill="1" applyBorder="1" applyAlignment="1">
      <alignment horizontal="distributed" vertical="center"/>
    </xf>
    <xf numFmtId="0" fontId="23" fillId="0" borderId="21" xfId="3" applyFont="1" applyFill="1" applyBorder="1" applyAlignment="1">
      <alignment horizontal="distributed" vertical="center"/>
    </xf>
    <xf numFmtId="0" fontId="27" fillId="0" borderId="6" xfId="4" applyFont="1" applyFill="1" applyBorder="1" applyAlignment="1">
      <alignment horizontal="distributed" vertical="center"/>
    </xf>
    <xf numFmtId="49" fontId="10" fillId="0" borderId="0" xfId="2" applyNumberFormat="1" applyFont="1" applyFill="1" applyAlignment="1">
      <alignment horizontal="distributed" vertical="center"/>
    </xf>
    <xf numFmtId="49" fontId="10" fillId="0" borderId="9" xfId="2" applyNumberFormat="1" applyFont="1" applyFill="1" applyBorder="1" applyAlignment="1">
      <alignment horizontal="distributed" vertical="center"/>
    </xf>
    <xf numFmtId="0" fontId="10" fillId="0" borderId="21" xfId="2" applyFont="1" applyFill="1" applyBorder="1" applyAlignment="1">
      <alignment horizontal="distributed" vertical="center"/>
    </xf>
    <xf numFmtId="0" fontId="23" fillId="0" borderId="9" xfId="2" applyFont="1" applyFill="1" applyBorder="1" applyAlignment="1">
      <alignment horizontal="distributed" vertical="center"/>
    </xf>
    <xf numFmtId="49" fontId="39" fillId="0" borderId="0" xfId="2" applyNumberFormat="1" applyFont="1" applyFill="1" applyBorder="1" applyAlignment="1">
      <alignment horizontal="distributed" vertical="center"/>
    </xf>
    <xf numFmtId="49" fontId="39" fillId="0" borderId="9" xfId="2" applyNumberFormat="1" applyFont="1" applyFill="1" applyBorder="1" applyAlignment="1">
      <alignment horizontal="distributed" vertical="center"/>
    </xf>
    <xf numFmtId="0" fontId="39" fillId="0" borderId="21" xfId="2" applyFont="1" applyFill="1" applyBorder="1" applyAlignment="1">
      <alignment horizontal="distributed" vertical="center"/>
    </xf>
    <xf numFmtId="0" fontId="23" fillId="0" borderId="6" xfId="2" applyFont="1" applyFill="1" applyBorder="1" applyAlignment="1">
      <alignment horizontal="distributed" vertical="center"/>
    </xf>
    <xf numFmtId="0" fontId="10" fillId="0" borderId="0" xfId="2" applyFont="1" applyFill="1" applyBorder="1" applyAlignment="1">
      <alignment horizontal="distributed" vertical="center"/>
    </xf>
    <xf numFmtId="0" fontId="27" fillId="0" borderId="9" xfId="4" applyFont="1" applyBorder="1" applyAlignment="1">
      <alignment horizontal="distributed" vertical="center"/>
    </xf>
    <xf numFmtId="49" fontId="10" fillId="0" borderId="17" xfId="2" applyNumberFormat="1" applyFont="1" applyFill="1" applyBorder="1" applyAlignment="1">
      <alignment horizontal="center" vertical="center"/>
    </xf>
    <xf numFmtId="49" fontId="10" fillId="0" borderId="18" xfId="2" applyNumberFormat="1" applyFont="1" applyFill="1" applyBorder="1" applyAlignment="1">
      <alignment horizontal="center" vertical="center"/>
    </xf>
    <xf numFmtId="49" fontId="10" fillId="0" borderId="34" xfId="2" applyNumberFormat="1" applyFont="1" applyFill="1" applyBorder="1" applyAlignment="1">
      <alignment horizontal="distributed" vertical="center" justifyLastLine="1"/>
    </xf>
    <xf numFmtId="49" fontId="10" fillId="0" borderId="32" xfId="2" applyNumberFormat="1" applyFont="1" applyFill="1" applyBorder="1" applyAlignment="1">
      <alignment horizontal="distributed" vertical="center" justifyLastLine="1"/>
    </xf>
    <xf numFmtId="49" fontId="10" fillId="0" borderId="33" xfId="2" applyNumberFormat="1" applyFont="1" applyFill="1" applyBorder="1" applyAlignment="1">
      <alignment horizontal="distributed" vertical="center" justifyLastLine="1"/>
    </xf>
    <xf numFmtId="0" fontId="27" fillId="0" borderId="0" xfId="2" applyFont="1" applyFill="1" applyBorder="1" applyAlignment="1">
      <alignment horizontal="distributed" vertical="center"/>
    </xf>
    <xf numFmtId="0" fontId="27" fillId="0" borderId="9" xfId="2" applyFont="1" applyFill="1" applyBorder="1" applyAlignment="1">
      <alignment horizontal="distributed" vertical="center"/>
    </xf>
    <xf numFmtId="0" fontId="27" fillId="0" borderId="8" xfId="2" applyFont="1" applyFill="1" applyBorder="1" applyAlignment="1">
      <alignment horizontal="distributed" vertical="center"/>
    </xf>
    <xf numFmtId="0" fontId="10" fillId="0" borderId="6" xfId="2" applyFont="1" applyFill="1" applyBorder="1" applyAlignment="1">
      <alignment horizontal="distributed" vertical="center"/>
    </xf>
    <xf numFmtId="49" fontId="10" fillId="0" borderId="0" xfId="2" applyNumberFormat="1" applyFont="1" applyFill="1" applyBorder="1" applyAlignment="1">
      <alignment horizontal="distributed" vertical="center"/>
    </xf>
    <xf numFmtId="0" fontId="27" fillId="0" borderId="9" xfId="4" applyFont="1" applyFill="1" applyBorder="1" applyAlignment="1">
      <alignment horizontal="distributed" vertical="center"/>
    </xf>
    <xf numFmtId="49" fontId="39" fillId="0" borderId="0" xfId="3" applyNumberFormat="1" applyFont="1" applyFill="1" applyBorder="1" applyAlignment="1">
      <alignment horizontal="distributed" vertical="center"/>
    </xf>
    <xf numFmtId="49" fontId="39" fillId="0" borderId="9" xfId="3" applyNumberFormat="1" applyFont="1" applyFill="1" applyBorder="1" applyAlignment="1">
      <alignment horizontal="distributed" vertical="center"/>
    </xf>
    <xf numFmtId="49" fontId="39" fillId="0" borderId="8" xfId="3" applyNumberFormat="1" applyFont="1" applyFill="1" applyBorder="1" applyAlignment="1">
      <alignment horizontal="distributed" vertical="center"/>
    </xf>
    <xf numFmtId="49" fontId="10" fillId="0" borderId="0" xfId="3" applyNumberFormat="1" applyFont="1" applyFill="1" applyAlignment="1">
      <alignment horizontal="distributed" vertical="center"/>
    </xf>
    <xf numFmtId="49" fontId="10" fillId="0" borderId="0" xfId="3" applyNumberFormat="1" applyFont="1" applyFill="1" applyBorder="1" applyAlignment="1">
      <alignment horizontal="distributed" vertical="center"/>
    </xf>
    <xf numFmtId="0" fontId="38" fillId="0" borderId="0" xfId="3" applyFont="1" applyFill="1" applyBorder="1" applyAlignment="1">
      <alignment horizontal="distributed" vertical="center"/>
    </xf>
    <xf numFmtId="0" fontId="38" fillId="0" borderId="9" xfId="3" applyFont="1" applyFill="1" applyBorder="1" applyAlignment="1">
      <alignment horizontal="distributed" vertical="center"/>
    </xf>
    <xf numFmtId="0" fontId="10" fillId="0" borderId="0" xfId="3" applyFont="1" applyFill="1" applyBorder="1" applyAlignment="1">
      <alignment horizontal="distributed" vertical="center"/>
    </xf>
    <xf numFmtId="0" fontId="25" fillId="0" borderId="9" xfId="3" applyFont="1" applyFill="1" applyBorder="1" applyAlignment="1">
      <alignment horizontal="distributed" vertical="center"/>
    </xf>
    <xf numFmtId="0" fontId="25" fillId="0" borderId="0" xfId="3" applyFont="1" applyFill="1" applyBorder="1" applyAlignment="1">
      <alignment horizontal="distributed" vertical="center"/>
    </xf>
    <xf numFmtId="0" fontId="31" fillId="0" borderId="21" xfId="3" applyFont="1" applyFill="1" applyBorder="1" applyAlignment="1">
      <alignment horizontal="left" vertical="center"/>
    </xf>
    <xf numFmtId="0" fontId="31" fillId="0" borderId="6" xfId="3" applyFont="1" applyFill="1" applyBorder="1" applyAlignment="1">
      <alignment horizontal="left" vertical="center"/>
    </xf>
    <xf numFmtId="0" fontId="27" fillId="0" borderId="6" xfId="4" applyFont="1" applyBorder="1" applyAlignment="1">
      <alignment horizontal="distributed" vertical="center"/>
    </xf>
    <xf numFmtId="0" fontId="74" fillId="0" borderId="0" xfId="3" applyFont="1" applyFill="1" applyBorder="1" applyAlignment="1">
      <alignment horizontal="left" vertical="center"/>
    </xf>
    <xf numFmtId="0" fontId="75" fillId="0" borderId="0" xfId="3" applyFont="1" applyFill="1" applyBorder="1" applyAlignment="1">
      <alignment horizontal="left" vertical="center"/>
    </xf>
    <xf numFmtId="0" fontId="31" fillId="0" borderId="47" xfId="3" applyFont="1" applyFill="1" applyBorder="1" applyAlignment="1">
      <alignment horizontal="center" vertical="center"/>
    </xf>
    <xf numFmtId="0" fontId="31" fillId="0" borderId="48" xfId="3" applyFont="1" applyFill="1" applyBorder="1" applyAlignment="1">
      <alignment horizontal="center" vertical="center"/>
    </xf>
    <xf numFmtId="0" fontId="31" fillId="0" borderId="92" xfId="3" applyFont="1" applyFill="1" applyBorder="1" applyAlignment="1">
      <alignment horizontal="center" vertical="center"/>
    </xf>
    <xf numFmtId="0" fontId="31" fillId="0" borderId="44" xfId="3" applyFont="1" applyFill="1" applyBorder="1" applyAlignment="1">
      <alignment horizontal="center" vertical="center" justifyLastLine="1"/>
    </xf>
    <xf numFmtId="0" fontId="31" fillId="0" borderId="43" xfId="3" applyFont="1" applyFill="1" applyBorder="1" applyAlignment="1">
      <alignment horizontal="center" vertical="center" justifyLastLine="1"/>
    </xf>
    <xf numFmtId="0" fontId="31" fillId="0" borderId="42" xfId="3" applyFont="1" applyFill="1" applyBorder="1" applyAlignment="1">
      <alignment horizontal="center" vertical="center"/>
    </xf>
    <xf numFmtId="0" fontId="31" fillId="0" borderId="93" xfId="3" applyFont="1" applyFill="1" applyBorder="1" applyAlignment="1">
      <alignment horizontal="center" vertical="center"/>
    </xf>
    <xf numFmtId="0" fontId="51" fillId="0" borderId="0" xfId="3" applyFont="1" applyFill="1" applyBorder="1" applyAlignment="1">
      <alignment horizontal="distributed" vertical="center"/>
    </xf>
    <xf numFmtId="0" fontId="51" fillId="0" borderId="6" xfId="3" applyFont="1" applyFill="1" applyBorder="1" applyAlignment="1">
      <alignment horizontal="distributed" vertical="center"/>
    </xf>
    <xf numFmtId="0" fontId="31" fillId="0" borderId="0" xfId="3" applyFont="1" applyFill="1" applyBorder="1" applyAlignment="1">
      <alignment horizontal="distributed" vertical="center"/>
    </xf>
    <xf numFmtId="0" fontId="52" fillId="0" borderId="0" xfId="3" applyFont="1" applyFill="1" applyBorder="1" applyAlignment="1"/>
    <xf numFmtId="0" fontId="31" fillId="0" borderId="6" xfId="3" applyFont="1" applyFill="1" applyBorder="1" applyAlignment="1">
      <alignment horizontal="distributed" vertical="center"/>
    </xf>
    <xf numFmtId="0" fontId="77" fillId="0" borderId="0" xfId="3" applyFont="1" applyFill="1" applyBorder="1" applyAlignment="1">
      <alignment horizontal="left" vertical="center"/>
    </xf>
    <xf numFmtId="0" fontId="78" fillId="0" borderId="0" xfId="3" applyFont="1" applyFill="1" applyBorder="1" applyAlignment="1">
      <alignment horizontal="left" vertical="center"/>
    </xf>
    <xf numFmtId="0" fontId="52" fillId="0" borderId="47" xfId="3" applyFont="1" applyFill="1" applyBorder="1" applyAlignment="1">
      <alignment horizontal="center" vertical="center"/>
    </xf>
    <xf numFmtId="0" fontId="52" fillId="0" borderId="48" xfId="3" applyFont="1" applyFill="1" applyBorder="1" applyAlignment="1">
      <alignment horizontal="center" vertical="center"/>
    </xf>
    <xf numFmtId="0" fontId="31" fillId="0" borderId="44" xfId="3" applyFont="1" applyFill="1" applyBorder="1" applyAlignment="1">
      <alignment horizontal="distributed" vertical="center" justifyLastLine="1"/>
    </xf>
    <xf numFmtId="0" fontId="52" fillId="0" borderId="44" xfId="3" applyFont="1" applyFill="1" applyBorder="1" applyAlignment="1">
      <alignment horizontal="distributed" vertical="center" justifyLastLine="1"/>
    </xf>
    <xf numFmtId="0" fontId="52" fillId="0" borderId="43" xfId="3" applyFont="1" applyFill="1" applyBorder="1" applyAlignment="1">
      <alignment horizontal="distributed" vertical="center" justifyLastLine="1"/>
    </xf>
    <xf numFmtId="0" fontId="31" fillId="0" borderId="45" xfId="3" applyFont="1" applyFill="1" applyBorder="1" applyAlignment="1">
      <alignment horizontal="distributed" vertical="center" justifyLastLine="1"/>
    </xf>
    <xf numFmtId="0" fontId="52" fillId="0" borderId="0" xfId="3" applyFont="1" applyFill="1" applyBorder="1" applyAlignment="1">
      <alignment horizontal="distributed" vertical="center"/>
    </xf>
    <xf numFmtId="0" fontId="52" fillId="0" borderId="6" xfId="3" applyFont="1" applyFill="1" applyBorder="1" applyAlignment="1">
      <alignment horizontal="distributed" vertical="center"/>
    </xf>
    <xf numFmtId="0" fontId="31" fillId="0" borderId="21" xfId="3" applyFont="1" applyFill="1" applyBorder="1" applyAlignment="1">
      <alignment horizontal="distributed" vertical="center"/>
    </xf>
    <xf numFmtId="0" fontId="50" fillId="0" borderId="0" xfId="4" applyFont="1" applyFill="1" applyAlignment="1">
      <alignment vertical="center"/>
    </xf>
    <xf numFmtId="0" fontId="50" fillId="0" borderId="6" xfId="4" applyFont="1" applyFill="1" applyBorder="1" applyAlignment="1">
      <alignment vertical="center"/>
    </xf>
    <xf numFmtId="0" fontId="31" fillId="0" borderId="0" xfId="4" applyFont="1" applyFill="1" applyAlignment="1">
      <alignment horizontal="distributed" vertical="center"/>
    </xf>
    <xf numFmtId="0" fontId="31" fillId="0" borderId="6" xfId="4" applyFont="1" applyFill="1" applyBorder="1" applyAlignment="1">
      <alignment horizontal="distributed" vertical="center"/>
    </xf>
    <xf numFmtId="0" fontId="51" fillId="0" borderId="1" xfId="3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distributed" vertical="center"/>
    </xf>
    <xf numFmtId="0" fontId="56" fillId="0" borderId="0" xfId="1" applyFont="1" applyFill="1" applyAlignment="1">
      <alignment horizontal="left" vertical="center"/>
    </xf>
    <xf numFmtId="0" fontId="1" fillId="0" borderId="0" xfId="1" applyFill="1" applyAlignment="1">
      <alignment horizontal="left" vertical="center"/>
    </xf>
    <xf numFmtId="0" fontId="30" fillId="0" borderId="51" xfId="1" applyFont="1" applyFill="1" applyBorder="1" applyAlignment="1">
      <alignment horizontal="center" vertical="center"/>
    </xf>
    <xf numFmtId="0" fontId="37" fillId="0" borderId="51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/>
    </xf>
    <xf numFmtId="0" fontId="30" fillId="0" borderId="50" xfId="1" applyFont="1" applyFill="1" applyBorder="1" applyAlignment="1">
      <alignment horizontal="center" vertical="center"/>
    </xf>
    <xf numFmtId="0" fontId="37" fillId="0" borderId="47" xfId="1" applyFont="1" applyFill="1" applyBorder="1" applyAlignment="1">
      <alignment horizontal="center" vertical="center"/>
    </xf>
    <xf numFmtId="0" fontId="30" fillId="0" borderId="0" xfId="1" applyFont="1" applyFill="1" applyBorder="1" applyAlignment="1">
      <alignment horizontal="distributed" vertical="center"/>
    </xf>
    <xf numFmtId="0" fontId="37" fillId="0" borderId="0" xfId="1" applyFont="1" applyFill="1" applyBorder="1" applyAlignment="1">
      <alignment horizontal="distributed" vertical="center"/>
    </xf>
    <xf numFmtId="0" fontId="54" fillId="2" borderId="0" xfId="1" applyFont="1" applyFill="1" applyBorder="1" applyAlignment="1">
      <alignment horizontal="distributed" vertical="center"/>
    </xf>
    <xf numFmtId="0" fontId="54" fillId="0" borderId="6" xfId="1" applyFont="1" applyFill="1" applyBorder="1" applyAlignment="1">
      <alignment horizontal="distributed" vertical="center"/>
    </xf>
    <xf numFmtId="0" fontId="30" fillId="0" borderId="0" xfId="1" applyFont="1" applyFill="1" applyBorder="1" applyAlignment="1">
      <alignment horizontal="left" vertical="center"/>
    </xf>
    <xf numFmtId="0" fontId="79" fillId="0" borderId="0" xfId="1" applyFont="1" applyFill="1" applyBorder="1" applyAlignment="1">
      <alignment horizontal="left"/>
    </xf>
    <xf numFmtId="0" fontId="81" fillId="0" borderId="0" xfId="1" applyFont="1" applyFill="1" applyBorder="1" applyAlignment="1">
      <alignment horizontal="left"/>
    </xf>
    <xf numFmtId="0" fontId="83" fillId="0" borderId="0" xfId="1" applyFont="1" applyFill="1" applyBorder="1" applyAlignment="1">
      <alignment horizontal="left" wrapText="1"/>
    </xf>
    <xf numFmtId="0" fontId="84" fillId="0" borderId="0" xfId="1" applyFont="1" applyFill="1" applyBorder="1" applyAlignment="1">
      <alignment wrapText="1"/>
    </xf>
    <xf numFmtId="0" fontId="85" fillId="0" borderId="83" xfId="1" applyFont="1" applyFill="1" applyBorder="1" applyAlignment="1">
      <alignment horizontal="center" vertical="center"/>
    </xf>
    <xf numFmtId="0" fontId="85" fillId="0" borderId="82" xfId="1" applyFont="1" applyFill="1" applyBorder="1" applyAlignment="1"/>
    <xf numFmtId="0" fontId="85" fillId="0" borderId="38" xfId="1" applyFont="1" applyFill="1" applyBorder="1" applyAlignment="1"/>
    <xf numFmtId="0" fontId="85" fillId="0" borderId="78" xfId="1" applyFont="1" applyFill="1" applyBorder="1" applyAlignment="1"/>
    <xf numFmtId="0" fontId="85" fillId="0" borderId="82" xfId="1" applyFont="1" applyFill="1" applyBorder="1" applyAlignment="1">
      <alignment horizontal="center" vertical="center"/>
    </xf>
    <xf numFmtId="0" fontId="85" fillId="0" borderId="77" xfId="1" applyFont="1" applyFill="1" applyBorder="1" applyAlignment="1"/>
    <xf numFmtId="0" fontId="85" fillId="0" borderId="82" xfId="1" applyFont="1" applyFill="1" applyBorder="1" applyAlignment="1">
      <alignment horizontal="center" vertical="center" shrinkToFit="1"/>
    </xf>
    <xf numFmtId="0" fontId="85" fillId="0" borderId="81" xfId="1" applyFont="1" applyFill="1" applyBorder="1" applyAlignment="1"/>
    <xf numFmtId="0" fontId="85" fillId="0" borderId="76" xfId="1" applyFont="1" applyFill="1" applyBorder="1" applyAlignment="1"/>
    <xf numFmtId="0" fontId="85" fillId="0" borderId="79" xfId="6" applyFont="1" applyFill="1" applyBorder="1" applyAlignment="1">
      <alignment horizontal="center" vertical="center"/>
    </xf>
    <xf numFmtId="0" fontId="85" fillId="0" borderId="79" xfId="6" applyFont="1" applyFill="1" applyBorder="1" applyAlignment="1"/>
    <xf numFmtId="0" fontId="85" fillId="0" borderId="36" xfId="6" applyFont="1" applyFill="1" applyBorder="1" applyAlignment="1"/>
    <xf numFmtId="0" fontId="85" fillId="0" borderId="80" xfId="6" applyFont="1" applyFill="1" applyBorder="1" applyAlignment="1">
      <alignment horizontal="center" vertical="center"/>
    </xf>
    <xf numFmtId="0" fontId="86" fillId="0" borderId="79" xfId="6" applyFont="1" applyFill="1" applyBorder="1" applyAlignment="1"/>
    <xf numFmtId="0" fontId="85" fillId="0" borderId="22" xfId="6" applyFont="1" applyFill="1" applyBorder="1" applyAlignment="1"/>
    <xf numFmtId="0" fontId="86" fillId="0" borderId="0" xfId="6" applyFont="1" applyFill="1" applyBorder="1" applyAlignment="1"/>
    <xf numFmtId="0" fontId="88" fillId="0" borderId="0" xfId="6" applyFont="1" applyFill="1" applyBorder="1" applyAlignment="1">
      <alignment horizontal="distributed" vertical="center"/>
    </xf>
    <xf numFmtId="181" fontId="88" fillId="0" borderId="61" xfId="6" applyNumberFormat="1" applyFont="1" applyFill="1" applyBorder="1" applyAlignment="1">
      <alignment horizontal="right" vertical="center"/>
    </xf>
    <xf numFmtId="181" fontId="88" fillId="0" borderId="60" xfId="6" applyNumberFormat="1" applyFont="1" applyFill="1" applyBorder="1" applyAlignment="1">
      <alignment horizontal="right" vertical="center"/>
    </xf>
    <xf numFmtId="181" fontId="88" fillId="0" borderId="0" xfId="6" applyNumberFormat="1" applyFont="1" applyFill="1" applyBorder="1" applyAlignment="1">
      <alignment horizontal="right" vertical="center"/>
    </xf>
    <xf numFmtId="181" fontId="88" fillId="0" borderId="10" xfId="6" applyNumberFormat="1" applyFont="1" applyFill="1" applyBorder="1" applyAlignment="1">
      <alignment horizontal="right" vertical="center"/>
    </xf>
    <xf numFmtId="186" fontId="85" fillId="0" borderId="61" xfId="6" applyNumberFormat="1" applyFont="1" applyFill="1" applyBorder="1" applyAlignment="1">
      <alignment horizontal="right" vertical="center"/>
    </xf>
    <xf numFmtId="186" fontId="86" fillId="0" borderId="60" xfId="6" applyNumberFormat="1" applyFont="1" applyFill="1" applyBorder="1" applyAlignment="1"/>
    <xf numFmtId="0" fontId="85" fillId="0" borderId="0" xfId="6" applyFont="1" applyFill="1" applyBorder="1" applyAlignment="1">
      <alignment horizontal="distributed" vertical="center"/>
    </xf>
    <xf numFmtId="181" fontId="85" fillId="0" borderId="61" xfId="6" applyNumberFormat="1" applyFont="1" applyFill="1" applyBorder="1" applyAlignment="1">
      <alignment horizontal="right" vertical="center"/>
    </xf>
    <xf numFmtId="181" fontId="85" fillId="0" borderId="60" xfId="6" applyNumberFormat="1" applyFont="1" applyFill="1" applyBorder="1" applyAlignment="1">
      <alignment horizontal="right" vertical="center"/>
    </xf>
    <xf numFmtId="181" fontId="85" fillId="0" borderId="63" xfId="6" applyNumberFormat="1" applyFont="1" applyFill="1" applyBorder="1" applyAlignment="1">
      <alignment horizontal="right" vertical="center"/>
    </xf>
    <xf numFmtId="181" fontId="85" fillId="0" borderId="62" xfId="6" applyNumberFormat="1" applyFont="1" applyFill="1" applyBorder="1" applyAlignment="1">
      <alignment horizontal="right" vertical="center"/>
    </xf>
    <xf numFmtId="185" fontId="85" fillId="0" borderId="61" xfId="6" applyNumberFormat="1" applyFont="1" applyFill="1" applyBorder="1" applyAlignment="1">
      <alignment horizontal="right" vertical="center"/>
    </xf>
    <xf numFmtId="185" fontId="86" fillId="0" borderId="60" xfId="6" applyNumberFormat="1" applyFont="1" applyFill="1" applyBorder="1" applyAlignment="1"/>
    <xf numFmtId="181" fontId="88" fillId="0" borderId="67" xfId="6" applyNumberFormat="1" applyFont="1" applyFill="1" applyBorder="1" applyAlignment="1">
      <alignment horizontal="right" vertical="center"/>
    </xf>
    <xf numFmtId="181" fontId="88" fillId="0" borderId="66" xfId="6" applyNumberFormat="1" applyFont="1" applyFill="1" applyBorder="1" applyAlignment="1">
      <alignment horizontal="right" vertical="center"/>
    </xf>
    <xf numFmtId="181" fontId="88" fillId="0" borderId="19" xfId="6" applyNumberFormat="1" applyFont="1" applyFill="1" applyBorder="1" applyAlignment="1">
      <alignment horizontal="right" vertical="center"/>
    </xf>
    <xf numFmtId="181" fontId="88" fillId="0" borderId="30" xfId="6" applyNumberFormat="1" applyFont="1" applyFill="1" applyBorder="1" applyAlignment="1">
      <alignment horizontal="right" vertical="center"/>
    </xf>
    <xf numFmtId="0" fontId="85" fillId="0" borderId="67" xfId="6" applyFont="1" applyFill="1" applyBorder="1" applyAlignment="1"/>
    <xf numFmtId="0" fontId="86" fillId="0" borderId="66" xfId="6" applyFont="1" applyFill="1" applyBorder="1" applyAlignment="1"/>
    <xf numFmtId="0" fontId="85" fillId="0" borderId="0" xfId="6" applyFont="1" applyFill="1" applyBorder="1" applyAlignment="1">
      <alignment horizontal="distributed"/>
    </xf>
    <xf numFmtId="181" fontId="85" fillId="0" borderId="5" xfId="6" applyNumberFormat="1" applyFont="1" applyFill="1" applyBorder="1" applyAlignment="1">
      <alignment horizontal="right" vertical="center"/>
    </xf>
    <xf numFmtId="181" fontId="85" fillId="0" borderId="0" xfId="6" applyNumberFormat="1" applyFont="1" applyFill="1" applyBorder="1" applyAlignment="1">
      <alignment horizontal="right" vertical="center"/>
    </xf>
    <xf numFmtId="181" fontId="85" fillId="0" borderId="10" xfId="6" applyNumberFormat="1" applyFont="1" applyFill="1" applyBorder="1" applyAlignment="1">
      <alignment horizontal="right" vertical="center"/>
    </xf>
    <xf numFmtId="0" fontId="88" fillId="0" borderId="21" xfId="6" applyFont="1" applyFill="1" applyBorder="1" applyAlignment="1">
      <alignment horizontal="distributed" vertical="center"/>
    </xf>
    <xf numFmtId="0" fontId="86" fillId="0" borderId="6" xfId="1" applyFont="1" applyFill="1" applyBorder="1" applyAlignment="1">
      <alignment horizontal="distributed" vertical="center"/>
    </xf>
    <xf numFmtId="183" fontId="85" fillId="0" borderId="5" xfId="6" applyNumberFormat="1" applyFont="1" applyFill="1" applyBorder="1" applyAlignment="1"/>
    <xf numFmtId="0" fontId="85" fillId="0" borderId="0" xfId="6" applyFont="1" applyFill="1" applyBorder="1" applyAlignment="1"/>
    <xf numFmtId="183" fontId="85" fillId="0" borderId="5" xfId="6" applyNumberFormat="1" applyFont="1" applyFill="1" applyBorder="1" applyAlignment="1">
      <alignment horizontal="right" vertical="center"/>
    </xf>
    <xf numFmtId="0" fontId="86" fillId="0" borderId="0" xfId="1" applyFont="1" applyFill="1" applyBorder="1" applyAlignment="1">
      <alignment horizontal="right" vertical="center"/>
    </xf>
    <xf numFmtId="180" fontId="85" fillId="0" borderId="61" xfId="6" applyNumberFormat="1" applyFont="1" applyFill="1" applyBorder="1" applyAlignment="1">
      <alignment horizontal="right" vertical="center"/>
    </xf>
    <xf numFmtId="180" fontId="86" fillId="0" borderId="60" xfId="6" applyNumberFormat="1" applyFont="1" applyFill="1" applyBorder="1" applyAlignment="1"/>
    <xf numFmtId="181" fontId="88" fillId="0" borderId="63" xfId="6" applyNumberFormat="1" applyFont="1" applyFill="1" applyBorder="1" applyAlignment="1">
      <alignment horizontal="right" vertical="center"/>
    </xf>
    <xf numFmtId="181" fontId="88" fillId="0" borderId="62" xfId="6" applyNumberFormat="1" applyFont="1" applyFill="1" applyBorder="1" applyAlignment="1">
      <alignment horizontal="right" vertical="center"/>
    </xf>
    <xf numFmtId="181" fontId="86" fillId="0" borderId="60" xfId="6" applyNumberFormat="1" applyFont="1" applyFill="1" applyBorder="1" applyAlignment="1">
      <alignment horizontal="right" vertical="center"/>
    </xf>
    <xf numFmtId="181" fontId="86" fillId="0" borderId="62" xfId="6" applyNumberFormat="1" applyFont="1" applyFill="1" applyBorder="1" applyAlignment="1">
      <alignment horizontal="right" vertical="center"/>
    </xf>
    <xf numFmtId="181" fontId="85" fillId="0" borderId="75" xfId="6" applyNumberFormat="1" applyFont="1" applyFill="1" applyBorder="1" applyAlignment="1">
      <alignment horizontal="right" vertical="center"/>
    </xf>
    <xf numFmtId="181" fontId="86" fillId="0" borderId="74" xfId="6" applyNumberFormat="1" applyFont="1" applyFill="1" applyBorder="1" applyAlignment="1">
      <alignment horizontal="right" vertical="center"/>
    </xf>
    <xf numFmtId="181" fontId="86" fillId="0" borderId="71" xfId="6" applyNumberFormat="1" applyFont="1" applyFill="1" applyBorder="1" applyAlignment="1"/>
    <xf numFmtId="181" fontId="86" fillId="0" borderId="70" xfId="6" applyNumberFormat="1" applyFont="1" applyFill="1" applyBorder="1" applyAlignment="1"/>
    <xf numFmtId="181" fontId="85" fillId="0" borderId="73" xfId="6" applyNumberFormat="1" applyFont="1" applyFill="1" applyBorder="1" applyAlignment="1">
      <alignment horizontal="right" vertical="center"/>
    </xf>
    <xf numFmtId="181" fontId="86" fillId="0" borderId="72" xfId="6" applyNumberFormat="1" applyFont="1" applyFill="1" applyBorder="1" applyAlignment="1">
      <alignment horizontal="right" vertical="center"/>
    </xf>
    <xf numFmtId="181" fontId="86" fillId="0" borderId="69" xfId="6" applyNumberFormat="1" applyFont="1" applyFill="1" applyBorder="1" applyAlignment="1"/>
    <xf numFmtId="181" fontId="86" fillId="0" borderId="68" xfId="6" applyNumberFormat="1" applyFont="1" applyFill="1" applyBorder="1" applyAlignment="1"/>
    <xf numFmtId="0" fontId="85" fillId="0" borderId="5" xfId="6" applyFont="1" applyFill="1" applyBorder="1" applyAlignment="1">
      <alignment horizontal="center" vertical="center"/>
    </xf>
    <xf numFmtId="0" fontId="85" fillId="0" borderId="6" xfId="6" applyFont="1" applyFill="1" applyBorder="1" applyAlignment="1">
      <alignment horizontal="center"/>
    </xf>
    <xf numFmtId="0" fontId="85" fillId="0" borderId="5" xfId="6" applyFont="1" applyFill="1" applyBorder="1" applyAlignment="1">
      <alignment horizontal="center"/>
    </xf>
    <xf numFmtId="0" fontId="85" fillId="0" borderId="10" xfId="6" applyFont="1" applyFill="1" applyBorder="1" applyAlignment="1">
      <alignment horizontal="center"/>
    </xf>
    <xf numFmtId="182" fontId="85" fillId="0" borderId="61" xfId="6" applyNumberFormat="1" applyFont="1" applyFill="1" applyBorder="1" applyAlignment="1">
      <alignment horizontal="right" vertical="center"/>
    </xf>
    <xf numFmtId="182" fontId="85" fillId="0" borderId="60" xfId="6" applyNumberFormat="1" applyFont="1" applyFill="1" applyBorder="1" applyAlignment="1"/>
    <xf numFmtId="184" fontId="85" fillId="0" borderId="5" xfId="6" applyNumberFormat="1" applyFont="1" applyFill="1" applyBorder="1" applyAlignment="1">
      <alignment horizontal="right" vertical="center"/>
    </xf>
    <xf numFmtId="184" fontId="85" fillId="0" borderId="0" xfId="6" applyNumberFormat="1" applyFont="1" applyFill="1" applyBorder="1" applyAlignment="1">
      <alignment horizontal="right" vertical="center"/>
    </xf>
    <xf numFmtId="182" fontId="88" fillId="0" borderId="61" xfId="6" applyNumberFormat="1" applyFont="1" applyFill="1" applyBorder="1" applyAlignment="1">
      <alignment horizontal="right" vertical="center"/>
    </xf>
    <xf numFmtId="182" fontId="86" fillId="0" borderId="60" xfId="6" applyNumberFormat="1" applyFont="1" applyFill="1" applyBorder="1" applyAlignment="1"/>
    <xf numFmtId="181" fontId="85" fillId="0" borderId="4" xfId="6" applyNumberFormat="1" applyFont="1" applyFill="1" applyBorder="1" applyAlignment="1">
      <alignment horizontal="right" vertical="center"/>
    </xf>
    <xf numFmtId="181" fontId="85" fillId="0" borderId="1" xfId="6" applyNumberFormat="1" applyFont="1" applyFill="1" applyBorder="1" applyAlignment="1">
      <alignment horizontal="right" vertical="center"/>
    </xf>
    <xf numFmtId="181" fontId="85" fillId="0" borderId="20" xfId="6" applyNumberFormat="1" applyFont="1" applyFill="1" applyBorder="1" applyAlignment="1">
      <alignment horizontal="right" vertical="center"/>
    </xf>
    <xf numFmtId="181" fontId="88" fillId="0" borderId="65" xfId="6" applyNumberFormat="1" applyFont="1" applyFill="1" applyBorder="1" applyAlignment="1">
      <alignment horizontal="right" vertical="center"/>
    </xf>
    <xf numFmtId="181" fontId="88" fillId="0" borderId="64" xfId="6" applyNumberFormat="1" applyFont="1" applyFill="1" applyBorder="1" applyAlignment="1">
      <alignment horizontal="right" vertical="center"/>
    </xf>
    <xf numFmtId="182" fontId="88" fillId="0" borderId="60" xfId="6" applyNumberFormat="1" applyFont="1" applyFill="1" applyBorder="1" applyAlignment="1"/>
    <xf numFmtId="0" fontId="83" fillId="0" borderId="0" xfId="1" applyFont="1" applyFill="1" applyBorder="1" applyAlignment="1">
      <alignment horizontal="left" vertical="center"/>
    </xf>
    <xf numFmtId="0" fontId="83" fillId="0" borderId="49" xfId="1" applyFont="1" applyFill="1" applyBorder="1" applyAlignment="1">
      <alignment horizontal="left" vertical="center"/>
    </xf>
    <xf numFmtId="0" fontId="83" fillId="0" borderId="0" xfId="6" applyFont="1" applyFill="1" applyBorder="1" applyAlignment="1">
      <alignment vertical="center"/>
    </xf>
    <xf numFmtId="0" fontId="84" fillId="0" borderId="0" xfId="6" applyFont="1" applyFill="1" applyAlignment="1">
      <alignment vertical="center"/>
    </xf>
    <xf numFmtId="0" fontId="84" fillId="0" borderId="49" xfId="6" applyFont="1" applyFill="1" applyBorder="1" applyAlignment="1">
      <alignment vertical="center"/>
    </xf>
    <xf numFmtId="0" fontId="85" fillId="0" borderId="51" xfId="1" applyFont="1" applyFill="1" applyBorder="1" applyAlignment="1">
      <alignment horizontal="center" vertical="center"/>
    </xf>
    <xf numFmtId="0" fontId="85" fillId="0" borderId="54" xfId="1" applyFont="1" applyFill="1" applyBorder="1" applyAlignment="1">
      <alignment horizontal="center" vertical="center"/>
    </xf>
    <xf numFmtId="0" fontId="85" fillId="0" borderId="36" xfId="1" applyFont="1" applyFill="1" applyBorder="1" applyAlignment="1">
      <alignment horizontal="center" vertical="center"/>
    </xf>
    <xf numFmtId="0" fontId="85" fillId="0" borderId="38" xfId="1" applyFont="1" applyFill="1" applyBorder="1" applyAlignment="1">
      <alignment horizontal="center" vertical="center"/>
    </xf>
    <xf numFmtId="0" fontId="85" fillId="0" borderId="53" xfId="1" applyFont="1" applyFill="1" applyBorder="1" applyAlignment="1">
      <alignment horizontal="center" vertical="center"/>
    </xf>
    <xf numFmtId="0" fontId="85" fillId="0" borderId="22" xfId="1" applyFont="1" applyFill="1" applyBorder="1" applyAlignment="1">
      <alignment horizontal="center" vertical="center"/>
    </xf>
    <xf numFmtId="0" fontId="85" fillId="0" borderId="51" xfId="6" applyFont="1" applyFill="1" applyBorder="1" applyAlignment="1">
      <alignment horizontal="center" vertical="center"/>
    </xf>
    <xf numFmtId="0" fontId="86" fillId="0" borderId="51" xfId="6" applyFont="1" applyFill="1" applyBorder="1" applyAlignment="1">
      <alignment horizontal="center" vertical="center"/>
    </xf>
    <xf numFmtId="0" fontId="86" fillId="0" borderId="59" xfId="6" applyFont="1" applyFill="1" applyBorder="1" applyAlignment="1">
      <alignment horizontal="center" vertical="center"/>
    </xf>
    <xf numFmtId="0" fontId="86" fillId="0" borderId="36" xfId="6" applyFont="1" applyFill="1" applyBorder="1" applyAlignment="1">
      <alignment horizontal="center" vertical="center"/>
    </xf>
    <xf numFmtId="0" fontId="86" fillId="0" borderId="57" xfId="6" applyFont="1" applyFill="1" applyBorder="1" applyAlignment="1">
      <alignment horizontal="center" vertical="center"/>
    </xf>
    <xf numFmtId="0" fontId="85" fillId="0" borderId="58" xfId="6" applyFont="1" applyFill="1" applyBorder="1" applyAlignment="1">
      <alignment horizontal="center" vertical="center"/>
    </xf>
    <xf numFmtId="0" fontId="86" fillId="0" borderId="51" xfId="6" applyFont="1" applyFill="1" applyBorder="1" applyAlignment="1"/>
    <xf numFmtId="0" fontId="86" fillId="0" borderId="5" xfId="6" applyFont="1" applyFill="1" applyBorder="1" applyAlignment="1">
      <alignment horizontal="center" vertical="center"/>
    </xf>
    <xf numFmtId="181" fontId="88" fillId="0" borderId="5" xfId="6" applyNumberFormat="1" applyFont="1" applyFill="1" applyBorder="1" applyAlignment="1">
      <alignment horizontal="right" vertical="center"/>
    </xf>
    <xf numFmtId="0" fontId="85" fillId="0" borderId="1" xfId="6" applyFont="1" applyFill="1" applyBorder="1" applyAlignment="1">
      <alignment horizontal="distributed" vertical="center"/>
    </xf>
    <xf numFmtId="176" fontId="30" fillId="0" borderId="5" xfId="6" applyNumberFormat="1" applyFont="1" applyFill="1" applyBorder="1" applyAlignment="1">
      <alignment horizontal="right" vertical="center"/>
    </xf>
    <xf numFmtId="176" fontId="30" fillId="0" borderId="0" xfId="6" applyNumberFormat="1" applyFont="1" applyFill="1" applyBorder="1" applyAlignment="1">
      <alignment horizontal="right" vertical="center"/>
    </xf>
    <xf numFmtId="0" fontId="88" fillId="0" borderId="11" xfId="6" applyFont="1" applyFill="1" applyBorder="1" applyAlignment="1">
      <alignment horizontal="distributed" vertical="center"/>
    </xf>
    <xf numFmtId="176" fontId="54" fillId="0" borderId="56" xfId="6" applyNumberFormat="1" applyFont="1" applyFill="1" applyBorder="1" applyAlignment="1">
      <alignment horizontal="right" vertical="center"/>
    </xf>
    <xf numFmtId="176" fontId="37" fillId="0" borderId="19" xfId="6" applyNumberFormat="1" applyFont="1" applyFill="1" applyBorder="1" applyAlignment="1"/>
    <xf numFmtId="0" fontId="37" fillId="0" borderId="0" xfId="1" applyFont="1" applyFill="1" applyBorder="1" applyAlignment="1">
      <alignment horizontal="right" vertical="center"/>
    </xf>
    <xf numFmtId="0" fontId="85" fillId="0" borderId="6" xfId="6" applyFont="1" applyFill="1" applyBorder="1" applyAlignment="1">
      <alignment horizontal="distributed" vertical="center"/>
    </xf>
    <xf numFmtId="0" fontId="1" fillId="0" borderId="0" xfId="1" applyFont="1" applyFill="1" applyAlignment="1">
      <alignment horizontal="right" vertical="center"/>
    </xf>
    <xf numFmtId="0" fontId="1" fillId="0" borderId="5" xfId="1" applyFont="1" applyFill="1" applyBorder="1" applyAlignment="1">
      <alignment horizontal="right" vertical="center"/>
    </xf>
    <xf numFmtId="0" fontId="86" fillId="0" borderId="0" xfId="6" applyFont="1" applyFill="1" applyBorder="1" applyAlignment="1">
      <alignment horizontal="distributed" vertical="center"/>
    </xf>
    <xf numFmtId="176" fontId="37" fillId="0" borderId="0" xfId="6" applyNumberFormat="1" applyFont="1" applyFill="1" applyBorder="1" applyAlignment="1">
      <alignment horizontal="right" vertical="center"/>
    </xf>
    <xf numFmtId="176" fontId="89" fillId="0" borderId="0" xfId="6" applyNumberFormat="1" applyFont="1" applyFill="1" applyBorder="1" applyAlignment="1">
      <alignment horizontal="right" vertical="center"/>
    </xf>
    <xf numFmtId="0" fontId="85" fillId="0" borderId="0" xfId="6" applyFont="1" applyFill="1" applyBorder="1" applyAlignment="1">
      <alignment horizontal="distributed" vertical="center" wrapText="1"/>
    </xf>
    <xf numFmtId="0" fontId="85" fillId="0" borderId="6" xfId="6" applyFont="1" applyFill="1" applyBorder="1" applyAlignment="1">
      <alignment horizontal="distributed" vertical="center" wrapText="1"/>
    </xf>
    <xf numFmtId="0" fontId="85" fillId="0" borderId="0" xfId="1" applyFont="1" applyBorder="1" applyAlignment="1">
      <alignment horizontal="distributed" vertical="center" wrapText="1"/>
    </xf>
    <xf numFmtId="0" fontId="85" fillId="0" borderId="6" xfId="1" applyFont="1" applyBorder="1" applyAlignment="1">
      <alignment horizontal="distributed" vertical="center" wrapText="1"/>
    </xf>
    <xf numFmtId="0" fontId="85" fillId="0" borderId="9" xfId="6" applyFont="1" applyFill="1" applyBorder="1" applyAlignment="1">
      <alignment horizontal="distributed" vertical="center"/>
    </xf>
    <xf numFmtId="176" fontId="85" fillId="0" borderId="5" xfId="6" applyNumberFormat="1" applyFont="1" applyFill="1" applyBorder="1" applyAlignment="1">
      <alignment horizontal="right" vertical="center"/>
    </xf>
    <xf numFmtId="176" fontId="85" fillId="0" borderId="0" xfId="6" applyNumberFormat="1" applyFont="1" applyFill="1" applyBorder="1" applyAlignment="1">
      <alignment horizontal="right" vertical="center"/>
    </xf>
    <xf numFmtId="0" fontId="92" fillId="0" borderId="4" xfId="1" applyFont="1" applyBorder="1" applyAlignment="1">
      <alignment horizontal="right" vertical="center"/>
    </xf>
    <xf numFmtId="0" fontId="92" fillId="0" borderId="1" xfId="1" applyFont="1" applyBorder="1" applyAlignment="1">
      <alignment horizontal="right" vertical="center"/>
    </xf>
    <xf numFmtId="0" fontId="85" fillId="0" borderId="2" xfId="6" applyFont="1" applyFill="1" applyBorder="1" applyAlignment="1">
      <alignment horizontal="distributed" vertical="center"/>
    </xf>
    <xf numFmtId="0" fontId="85" fillId="0" borderId="55" xfId="6" applyFont="1" applyFill="1" applyBorder="1" applyAlignment="1">
      <alignment horizontal="distributed" vertical="center"/>
    </xf>
    <xf numFmtId="0" fontId="86" fillId="0" borderId="0" xfId="1" applyFont="1" applyBorder="1" applyAlignment="1">
      <alignment horizontal="right" vertical="center"/>
    </xf>
    <xf numFmtId="0" fontId="93" fillId="0" borderId="0" xfId="6" applyFont="1" applyFill="1" applyBorder="1" applyAlignment="1">
      <alignment horizontal="distributed" vertical="center" wrapText="1"/>
    </xf>
    <xf numFmtId="0" fontId="93" fillId="0" borderId="0" xfId="1" applyFont="1" applyBorder="1" applyAlignment="1">
      <alignment horizontal="distributed" vertical="center" wrapText="1"/>
    </xf>
    <xf numFmtId="0" fontId="86" fillId="0" borderId="9" xfId="1" applyFont="1" applyBorder="1" applyAlignment="1">
      <alignment horizontal="distributed" vertical="center"/>
    </xf>
    <xf numFmtId="0" fontId="89" fillId="0" borderId="0" xfId="1" applyFont="1" applyFill="1" applyBorder="1" applyAlignment="1">
      <alignment horizontal="distributed" vertical="center" wrapText="1"/>
    </xf>
    <xf numFmtId="0" fontId="85" fillId="0" borderId="52" xfId="6" applyFont="1" applyFill="1" applyBorder="1" applyAlignment="1">
      <alignment horizontal="distributed" vertical="center"/>
    </xf>
    <xf numFmtId="0" fontId="89" fillId="0" borderId="0" xfId="6" applyFont="1" applyFill="1" applyBorder="1" applyAlignment="1">
      <alignment horizontal="distributed" vertical="center"/>
    </xf>
    <xf numFmtId="0" fontId="85" fillId="0" borderId="37" xfId="1" applyFont="1" applyFill="1" applyBorder="1" applyAlignment="1">
      <alignment horizontal="center" vertical="center"/>
    </xf>
    <xf numFmtId="0" fontId="88" fillId="0" borderId="12" xfId="6" applyFont="1" applyFill="1" applyBorder="1" applyAlignment="1">
      <alignment horizontal="distributed" vertical="center"/>
    </xf>
    <xf numFmtId="0" fontId="89" fillId="0" borderId="0" xfId="6" applyFont="1" applyFill="1" applyBorder="1" applyAlignment="1">
      <alignment horizontal="distributed" vertical="center" wrapText="1"/>
    </xf>
    <xf numFmtId="0" fontId="59" fillId="0" borderId="59" xfId="1" applyFont="1" applyFill="1" applyBorder="1" applyAlignment="1">
      <alignment horizontal="center" vertical="center"/>
    </xf>
    <xf numFmtId="0" fontId="59" fillId="0" borderId="2" xfId="1" applyFont="1" applyFill="1" applyBorder="1" applyAlignment="1">
      <alignment horizontal="center" vertical="center"/>
    </xf>
    <xf numFmtId="0" fontId="59" fillId="0" borderId="50" xfId="1" applyFont="1" applyFill="1" applyBorder="1" applyAlignment="1">
      <alignment horizontal="center" vertical="center"/>
    </xf>
    <xf numFmtId="0" fontId="59" fillId="0" borderId="47" xfId="1" applyFont="1" applyFill="1" applyBorder="1" applyAlignment="1">
      <alignment horizontal="center" vertical="center"/>
    </xf>
    <xf numFmtId="0" fontId="59" fillId="0" borderId="85" xfId="1" applyFont="1" applyFill="1" applyBorder="1" applyAlignment="1">
      <alignment horizontal="center" vertical="center"/>
    </xf>
    <xf numFmtId="0" fontId="61" fillId="0" borderId="50" xfId="1" applyFont="1" applyFill="1" applyBorder="1" applyAlignment="1">
      <alignment horizontal="center" vertical="center"/>
    </xf>
    <xf numFmtId="0" fontId="61" fillId="0" borderId="85" xfId="1" applyFont="1" applyFill="1" applyBorder="1" applyAlignment="1">
      <alignment horizontal="center" vertical="center"/>
    </xf>
    <xf numFmtId="0" fontId="61" fillId="0" borderId="47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51" xfId="1" applyFont="1" applyFill="1" applyBorder="1" applyAlignment="1">
      <alignment horizontal="center" vertical="center"/>
    </xf>
    <xf numFmtId="0" fontId="6" fillId="0" borderId="5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5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6" fillId="0" borderId="88" xfId="1" applyFont="1" applyFill="1" applyBorder="1" applyAlignment="1">
      <alignment horizontal="center" vertical="center" wrapText="1"/>
    </xf>
    <xf numFmtId="0" fontId="6" fillId="0" borderId="87" xfId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center" vertical="center"/>
    </xf>
    <xf numFmtId="0" fontId="6" fillId="0" borderId="47" xfId="1" applyFont="1" applyFill="1" applyBorder="1" applyAlignment="1">
      <alignment horizontal="center" vertical="center"/>
    </xf>
    <xf numFmtId="0" fontId="6" fillId="0" borderId="8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distributed" vertical="center"/>
    </xf>
    <xf numFmtId="49" fontId="67" fillId="0" borderId="0" xfId="1" applyNumberFormat="1" applyFont="1" applyFill="1" applyBorder="1" applyAlignment="1">
      <alignment horizontal="distributed" vertical="center"/>
    </xf>
    <xf numFmtId="0" fontId="70" fillId="0" borderId="0" xfId="1" applyFont="1" applyFill="1" applyAlignment="1">
      <alignment horizontal="left" vertical="center"/>
    </xf>
    <xf numFmtId="49" fontId="38" fillId="0" borderId="79" xfId="1" applyNumberFormat="1" applyFont="1" applyFill="1" applyBorder="1" applyAlignment="1">
      <alignment horizontal="center" vertical="center"/>
    </xf>
    <xf numFmtId="49" fontId="38" fillId="0" borderId="83" xfId="1" applyNumberFormat="1" applyFont="1" applyFill="1" applyBorder="1" applyAlignment="1">
      <alignment horizontal="center" vertical="center"/>
    </xf>
    <xf numFmtId="49" fontId="38" fillId="0" borderId="1" xfId="1" applyNumberFormat="1" applyFont="1" applyFill="1" applyBorder="1" applyAlignment="1">
      <alignment horizontal="center" vertical="center"/>
    </xf>
    <xf numFmtId="49" fontId="38" fillId="0" borderId="52" xfId="1" applyNumberFormat="1" applyFont="1" applyFill="1" applyBorder="1" applyAlignment="1">
      <alignment horizontal="center" vertical="center"/>
    </xf>
    <xf numFmtId="200" fontId="38" fillId="0" borderId="18" xfId="1" applyNumberFormat="1" applyFont="1" applyFill="1" applyBorder="1" applyAlignment="1">
      <alignment horizontal="center" vertical="center"/>
    </xf>
    <xf numFmtId="200" fontId="38" fillId="0" borderId="16" xfId="1" applyNumberFormat="1" applyFont="1" applyFill="1" applyBorder="1" applyAlignment="1">
      <alignment horizontal="center" vertical="center"/>
    </xf>
    <xf numFmtId="200" fontId="38" fillId="0" borderId="15" xfId="1" applyNumberFormat="1" applyFont="1" applyFill="1" applyBorder="1" applyAlignment="1">
      <alignment horizontal="center" vertical="center"/>
    </xf>
    <xf numFmtId="49" fontId="38" fillId="0" borderId="0" xfId="1" applyNumberFormat="1" applyFont="1" applyFill="1" applyBorder="1" applyAlignment="1">
      <alignment horizontal="distributed" vertical="center"/>
    </xf>
    <xf numFmtId="49" fontId="19" fillId="0" borderId="0" xfId="1" applyNumberFormat="1" applyFont="1" applyFill="1" applyBorder="1" applyAlignment="1">
      <alignment horizontal="distributed" vertical="center"/>
    </xf>
    <xf numFmtId="49" fontId="67" fillId="0" borderId="0" xfId="1" applyNumberFormat="1" applyFont="1" applyFill="1" applyBorder="1" applyAlignment="1">
      <alignment horizontal="distributed" vertical="center" wrapText="1"/>
    </xf>
    <xf numFmtId="49" fontId="31" fillId="0" borderId="0" xfId="1" applyNumberFormat="1" applyFont="1" applyFill="1" applyBorder="1" applyAlignment="1">
      <alignment horizontal="distributed" vertical="center"/>
    </xf>
    <xf numFmtId="49" fontId="38" fillId="0" borderId="6" xfId="1" applyNumberFormat="1" applyFont="1" applyFill="1" applyBorder="1" applyAlignment="1">
      <alignment horizontal="distributed" vertical="center"/>
    </xf>
  </cellXfs>
  <cellStyles count="9">
    <cellStyle name="パーセント 2" xfId="7"/>
    <cellStyle name="桁区切り 2" xfId="5"/>
    <cellStyle name="桁区切り 3" xfId="8"/>
    <cellStyle name="標準" xfId="0" builtinId="0"/>
    <cellStyle name="標準 2" xfId="1"/>
    <cellStyle name="標準 3" xfId="4"/>
    <cellStyle name="標準_1430（参考）" xfId="2"/>
    <cellStyle name="標準_1430北海道特別会計歳入歳出決算額　1440北海道公営企業会計収支決算額(P242～P243)" xfId="3"/>
    <cellStyle name="標準_920hsy09_18_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9</xdr:col>
      <xdr:colOff>114300</xdr:colOff>
      <xdr:row>22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10775" y="5876925"/>
          <a:ext cx="114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19</xdr:row>
      <xdr:rowOff>38100</xdr:rowOff>
    </xdr:from>
    <xdr:to>
      <xdr:col>9</xdr:col>
      <xdr:colOff>114300</xdr:colOff>
      <xdr:row>20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010775" y="5610225"/>
          <a:ext cx="1143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p1303-31620\G\&#36001;&#25919;&#65319;\15%20&#27770;&#31639;&#32113;&#35336;\H29&#27770;&#31639;&#32113;&#35336;\99%20&#21508;&#37096;&#12363;&#12425;&#20381;&#38972;&#38306;&#20418;\301113%20&#32113;&#35336;&#35506;&#12363;&#12425;\02%20&#36039;&#26009;\H30&#31639;&#23450;&#21488;&#24115;L12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市町村マスタ"/>
      <sheetName val="入力画面"/>
      <sheetName val="目次"/>
      <sheetName val="算定台帳1"/>
      <sheetName val="算定台帳2"/>
      <sheetName val="一本1"/>
      <sheetName val="一本2"/>
      <sheetName val="一本3"/>
      <sheetName val="一本4"/>
      <sheetName val="算定替1"/>
      <sheetName val="算定替2"/>
      <sheetName val="算定替3"/>
      <sheetName val="算定替4"/>
    </sheetNames>
    <sheetDataSet>
      <sheetData sheetId="0">
        <row r="2">
          <cell r="A2" t="str">
            <v>C01：北海道</v>
          </cell>
        </row>
      </sheetData>
      <sheetData sheetId="1" refreshError="1"/>
      <sheetData sheetId="2" refreshError="1"/>
      <sheetData sheetId="3">
        <row r="3">
          <cell r="AA3" t="str">
            <v>一本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M4">
            <v>513196877</v>
          </cell>
        </row>
      </sheetData>
      <sheetData sheetId="9">
        <row r="4">
          <cell r="G4" t="str">
            <v>01都市</v>
          </cell>
        </row>
      </sheetData>
      <sheetData sheetId="10" refreshError="1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34"/>
  <sheetViews>
    <sheetView showGridLines="0" tabSelected="1" showOutlineSymbols="0" view="pageBreakPreview" zoomScale="90" zoomScaleNormal="115" zoomScaleSheetLayoutView="90" workbookViewId="0"/>
  </sheetViews>
  <sheetFormatPr defaultRowHeight="20.100000000000001" customHeight="1" x14ac:dyDescent="0.4"/>
  <cols>
    <col min="1" max="1" width="2" style="3" customWidth="1"/>
    <col min="2" max="2" width="25.375" style="2" customWidth="1"/>
    <col min="3" max="4" width="16.625" style="1" customWidth="1"/>
    <col min="5" max="5" width="2" style="3" customWidth="1"/>
    <col min="6" max="6" width="25.375" style="2" customWidth="1"/>
    <col min="7" max="8" width="16.625" style="1" customWidth="1"/>
    <col min="9" max="9" width="9" style="1"/>
    <col min="10" max="11" width="12.125" style="1" bestFit="1" customWidth="1"/>
    <col min="12" max="16384" width="9" style="1"/>
  </cols>
  <sheetData>
    <row r="1" spans="1:11" ht="20.100000000000001" customHeight="1" x14ac:dyDescent="0.4">
      <c r="A1" s="103" t="s">
        <v>188</v>
      </c>
    </row>
    <row r="2" spans="1:11" s="29" customFormat="1" ht="30" customHeight="1" thickBot="1" x14ac:dyDescent="0.2">
      <c r="A2" s="647" t="s">
        <v>603</v>
      </c>
      <c r="B2" s="648"/>
      <c r="C2" s="648"/>
      <c r="D2" s="648"/>
      <c r="E2" s="648"/>
      <c r="F2" s="648"/>
      <c r="G2" s="648"/>
      <c r="H2" s="82" t="s">
        <v>187</v>
      </c>
    </row>
    <row r="3" spans="1:11" s="96" customFormat="1" ht="15.75" customHeight="1" thickTop="1" x14ac:dyDescent="0.4">
      <c r="A3" s="649" t="s">
        <v>124</v>
      </c>
      <c r="B3" s="649"/>
      <c r="C3" s="51" t="s">
        <v>93</v>
      </c>
      <c r="D3" s="102" t="s">
        <v>186</v>
      </c>
      <c r="E3" s="650" t="s">
        <v>94</v>
      </c>
      <c r="F3" s="651"/>
      <c r="G3" s="101" t="s">
        <v>93</v>
      </c>
      <c r="H3" s="100" t="s">
        <v>186</v>
      </c>
    </row>
    <row r="4" spans="1:11" s="96" customFormat="1" ht="6" customHeight="1" x14ac:dyDescent="0.4">
      <c r="A4" s="99"/>
      <c r="B4" s="99"/>
      <c r="C4" s="81"/>
      <c r="D4" s="15"/>
      <c r="E4" s="98"/>
      <c r="F4" s="47"/>
      <c r="G4" s="50"/>
      <c r="H4" s="46"/>
      <c r="I4" s="97"/>
    </row>
    <row r="5" spans="1:11" s="29" customFormat="1" ht="15.75" customHeight="1" x14ac:dyDescent="0.4">
      <c r="A5" s="652" t="s">
        <v>604</v>
      </c>
      <c r="B5" s="652"/>
      <c r="C5" s="71">
        <v>3034579668</v>
      </c>
      <c r="D5" s="33">
        <v>2823035554</v>
      </c>
      <c r="E5" s="653" t="s">
        <v>185</v>
      </c>
      <c r="F5" s="654"/>
      <c r="G5" s="71">
        <f>+G6</f>
        <v>1127000</v>
      </c>
      <c r="H5" s="33">
        <f>+H6</f>
        <v>1247303</v>
      </c>
      <c r="I5" s="35"/>
      <c r="J5" s="34"/>
      <c r="K5" s="34"/>
    </row>
    <row r="6" spans="1:11" s="29" customFormat="1" ht="15.75" customHeight="1" x14ac:dyDescent="0.4">
      <c r="A6" s="645" t="s">
        <v>121</v>
      </c>
      <c r="B6" s="646"/>
      <c r="C6" s="71">
        <v>3029554486</v>
      </c>
      <c r="D6" s="33">
        <v>2863530044</v>
      </c>
      <c r="E6" s="95"/>
      <c r="F6" s="487" t="s">
        <v>184</v>
      </c>
      <c r="G6" s="71">
        <v>1127000</v>
      </c>
      <c r="H6" s="33">
        <v>1247303</v>
      </c>
    </row>
    <row r="7" spans="1:11" s="29" customFormat="1" ht="15.75" customHeight="1" x14ac:dyDescent="0.4">
      <c r="A7" s="645" t="s">
        <v>183</v>
      </c>
      <c r="B7" s="646"/>
      <c r="C7" s="71">
        <v>3075345653</v>
      </c>
      <c r="D7" s="33">
        <v>2859939423</v>
      </c>
      <c r="E7" s="95"/>
      <c r="F7" s="487"/>
      <c r="G7" s="71"/>
      <c r="H7" s="33"/>
    </row>
    <row r="8" spans="1:11" s="29" customFormat="1" ht="15.75" customHeight="1" x14ac:dyDescent="0.4">
      <c r="A8" s="657" t="s">
        <v>181</v>
      </c>
      <c r="B8" s="658"/>
      <c r="C8" s="71">
        <v>3159113897</v>
      </c>
      <c r="D8" s="33">
        <v>2939435027</v>
      </c>
      <c r="E8" s="653" t="s">
        <v>182</v>
      </c>
      <c r="F8" s="654"/>
      <c r="G8" s="71">
        <f>+G9+G10</f>
        <v>32547326</v>
      </c>
      <c r="H8" s="33">
        <f>+H9+H10</f>
        <v>23720521</v>
      </c>
    </row>
    <row r="9" spans="1:11" s="29" customFormat="1" ht="15.75" customHeight="1" x14ac:dyDescent="0.4">
      <c r="A9" s="645" t="s">
        <v>605</v>
      </c>
      <c r="B9" s="646"/>
      <c r="C9" s="80">
        <f>+C11+C31+C39+C43+G5+G8+G12+G17+G22+G26+G29+G33+G41+G44+C28</f>
        <v>3915280952</v>
      </c>
      <c r="D9" s="79">
        <f>+D11+D31+D39+D43+H5+H8+H12+H17+H22+H26+H29+H33+H41+H44+D28</f>
        <v>3623791625</v>
      </c>
      <c r="E9" s="95"/>
      <c r="F9" s="487" t="s">
        <v>180</v>
      </c>
      <c r="G9" s="71">
        <v>9254302</v>
      </c>
      <c r="H9" s="33">
        <v>5843105</v>
      </c>
      <c r="I9" s="35"/>
      <c r="J9" s="34"/>
      <c r="K9" s="34"/>
    </row>
    <row r="10" spans="1:11" s="29" customFormat="1" ht="15.75" customHeight="1" x14ac:dyDescent="0.4">
      <c r="A10" s="655"/>
      <c r="B10" s="646"/>
      <c r="C10" s="71"/>
      <c r="D10" s="33"/>
      <c r="E10" s="95"/>
      <c r="F10" s="487" t="s">
        <v>179</v>
      </c>
      <c r="G10" s="71">
        <v>23293024</v>
      </c>
      <c r="H10" s="33">
        <v>17877416</v>
      </c>
    </row>
    <row r="11" spans="1:11" s="29" customFormat="1" ht="15.75" customHeight="1" x14ac:dyDescent="0.4">
      <c r="A11" s="655" t="s">
        <v>178</v>
      </c>
      <c r="B11" s="646"/>
      <c r="C11" s="71">
        <f>SUM(C12:C26)</f>
        <v>589299690</v>
      </c>
      <c r="D11" s="33">
        <f>SUM(D12:D26)</f>
        <v>591591771</v>
      </c>
      <c r="E11" s="90"/>
      <c r="F11" s="487" t="s">
        <v>177</v>
      </c>
      <c r="G11" s="71"/>
      <c r="H11" s="33"/>
      <c r="I11" s="35"/>
      <c r="J11" s="34"/>
      <c r="K11" s="34"/>
    </row>
    <row r="12" spans="1:11" s="29" customFormat="1" ht="15.75" customHeight="1" x14ac:dyDescent="0.4">
      <c r="A12" s="94"/>
      <c r="B12" s="487" t="s">
        <v>176</v>
      </c>
      <c r="C12" s="71">
        <v>158120274</v>
      </c>
      <c r="D12" s="33">
        <v>158455500</v>
      </c>
      <c r="E12" s="653" t="s">
        <v>175</v>
      </c>
      <c r="F12" s="654"/>
      <c r="G12" s="71">
        <f>+G13+G14+G15</f>
        <v>23463283</v>
      </c>
      <c r="H12" s="33">
        <f>+H13+H14+H15</f>
        <v>21677378</v>
      </c>
    </row>
    <row r="13" spans="1:11" s="29" customFormat="1" ht="15.75" customHeight="1" x14ac:dyDescent="0.4">
      <c r="A13" s="94"/>
      <c r="B13" s="487" t="s">
        <v>174</v>
      </c>
      <c r="C13" s="71">
        <v>120943638</v>
      </c>
      <c r="D13" s="33">
        <v>122866071</v>
      </c>
      <c r="E13" s="90"/>
      <c r="F13" s="487" t="s">
        <v>173</v>
      </c>
      <c r="G13" s="71">
        <v>13699356</v>
      </c>
      <c r="H13" s="33">
        <v>13192180</v>
      </c>
    </row>
    <row r="14" spans="1:11" s="29" customFormat="1" ht="15.75" customHeight="1" x14ac:dyDescent="0.4">
      <c r="A14" s="94"/>
      <c r="B14" s="487" t="s">
        <v>172</v>
      </c>
      <c r="C14" s="71">
        <v>148792640</v>
      </c>
      <c r="D14" s="33">
        <v>149544287</v>
      </c>
      <c r="E14" s="90"/>
      <c r="F14" s="487" t="s">
        <v>171</v>
      </c>
      <c r="G14" s="71">
        <v>307348</v>
      </c>
      <c r="H14" s="33">
        <v>256296</v>
      </c>
      <c r="I14" s="35"/>
      <c r="J14" s="34"/>
      <c r="K14" s="34"/>
    </row>
    <row r="15" spans="1:11" s="29" customFormat="1" ht="15.75" customHeight="1" x14ac:dyDescent="0.4">
      <c r="A15" s="94"/>
      <c r="B15" s="487" t="s">
        <v>170</v>
      </c>
      <c r="C15" s="71">
        <v>15697551</v>
      </c>
      <c r="D15" s="33">
        <v>15881701</v>
      </c>
      <c r="E15" s="90"/>
      <c r="F15" s="487" t="s">
        <v>169</v>
      </c>
      <c r="G15" s="71">
        <v>9456579</v>
      </c>
      <c r="H15" s="33">
        <v>8228902</v>
      </c>
    </row>
    <row r="16" spans="1:11" s="29" customFormat="1" ht="15.75" customHeight="1" x14ac:dyDescent="0.4">
      <c r="A16" s="94"/>
      <c r="B16" s="487" t="s">
        <v>168</v>
      </c>
      <c r="C16" s="71">
        <v>6759471</v>
      </c>
      <c r="D16" s="33">
        <v>6767462</v>
      </c>
      <c r="E16" s="90"/>
      <c r="F16" s="487"/>
      <c r="G16" s="71"/>
      <c r="H16" s="33"/>
    </row>
    <row r="17" spans="1:11" s="29" customFormat="1" ht="15.75" customHeight="1" x14ac:dyDescent="0.4">
      <c r="A17" s="94"/>
      <c r="B17" s="487" t="s">
        <v>167</v>
      </c>
      <c r="C17" s="71">
        <v>1308061</v>
      </c>
      <c r="D17" s="33">
        <v>1312839</v>
      </c>
      <c r="E17" s="653" t="s">
        <v>166</v>
      </c>
      <c r="F17" s="654"/>
      <c r="G17" s="71">
        <f>+G18+G19+G20</f>
        <v>852862603</v>
      </c>
      <c r="H17" s="33">
        <f>+H18+H19+H20</f>
        <v>661027030</v>
      </c>
    </row>
    <row r="18" spans="1:11" s="29" customFormat="1" ht="15.75" customHeight="1" x14ac:dyDescent="0.4">
      <c r="A18" s="94"/>
      <c r="B18" s="487" t="s">
        <v>165</v>
      </c>
      <c r="C18" s="71">
        <v>0</v>
      </c>
      <c r="D18" s="33">
        <v>0</v>
      </c>
      <c r="E18" s="90"/>
      <c r="F18" s="487" t="s">
        <v>164</v>
      </c>
      <c r="G18" s="71">
        <v>97246638</v>
      </c>
      <c r="H18" s="33">
        <v>96738541</v>
      </c>
    </row>
    <row r="19" spans="1:11" s="29" customFormat="1" ht="15.75" customHeight="1" x14ac:dyDescent="0.4">
      <c r="A19" s="94"/>
      <c r="B19" s="487" t="s">
        <v>163</v>
      </c>
      <c r="C19" s="71">
        <v>55757699</v>
      </c>
      <c r="D19" s="33">
        <v>54556060</v>
      </c>
      <c r="E19" s="90"/>
      <c r="F19" s="487" t="s">
        <v>162</v>
      </c>
      <c r="G19" s="71">
        <v>749423185</v>
      </c>
      <c r="H19" s="33">
        <v>558668560</v>
      </c>
      <c r="I19" s="35"/>
      <c r="J19" s="34"/>
      <c r="K19" s="34"/>
    </row>
    <row r="20" spans="1:11" s="29" customFormat="1" ht="15.75" customHeight="1" x14ac:dyDescent="0.4">
      <c r="A20" s="94"/>
      <c r="B20" s="487" t="s">
        <v>161</v>
      </c>
      <c r="C20" s="71">
        <v>79691890</v>
      </c>
      <c r="D20" s="33">
        <v>79988132</v>
      </c>
      <c r="E20" s="90"/>
      <c r="F20" s="487" t="s">
        <v>160</v>
      </c>
      <c r="G20" s="71">
        <v>6192780</v>
      </c>
      <c r="H20" s="33">
        <v>5619929</v>
      </c>
    </row>
    <row r="21" spans="1:11" s="29" customFormat="1" ht="15.75" customHeight="1" x14ac:dyDescent="0.4">
      <c r="A21" s="94"/>
      <c r="B21" s="487" t="s">
        <v>159</v>
      </c>
      <c r="C21" s="71">
        <v>33195</v>
      </c>
      <c r="D21" s="33">
        <v>37150</v>
      </c>
      <c r="E21" s="90"/>
      <c r="F21" s="487"/>
      <c r="G21" s="71"/>
      <c r="H21" s="33"/>
    </row>
    <row r="22" spans="1:11" s="29" customFormat="1" ht="15.75" customHeight="1" x14ac:dyDescent="0.4">
      <c r="A22" s="94"/>
      <c r="B22" s="487" t="s">
        <v>158</v>
      </c>
      <c r="C22" s="71">
        <v>400269</v>
      </c>
      <c r="D22" s="33">
        <v>400046</v>
      </c>
      <c r="E22" s="653" t="s">
        <v>157</v>
      </c>
      <c r="F22" s="654"/>
      <c r="G22" s="71">
        <f>+G23+G24</f>
        <v>5461173</v>
      </c>
      <c r="H22" s="33">
        <f>+H23+H24</f>
        <v>5395386</v>
      </c>
    </row>
    <row r="23" spans="1:11" s="29" customFormat="1" ht="15.75" customHeight="1" x14ac:dyDescent="0.4">
      <c r="A23" s="94"/>
      <c r="B23" s="487" t="s">
        <v>156</v>
      </c>
      <c r="C23" s="71">
        <v>45036</v>
      </c>
      <c r="D23" s="33">
        <v>41375</v>
      </c>
      <c r="E23" s="90"/>
      <c r="F23" s="487" t="s">
        <v>155</v>
      </c>
      <c r="G23" s="71">
        <v>3360068</v>
      </c>
      <c r="H23" s="33">
        <v>3343887</v>
      </c>
    </row>
    <row r="24" spans="1:11" s="29" customFormat="1" ht="15.75" customHeight="1" x14ac:dyDescent="0.4">
      <c r="A24" s="94"/>
      <c r="B24" s="487" t="s">
        <v>154</v>
      </c>
      <c r="C24" s="71">
        <v>899960</v>
      </c>
      <c r="D24" s="33">
        <v>899960</v>
      </c>
      <c r="E24" s="90"/>
      <c r="F24" s="487" t="s">
        <v>153</v>
      </c>
      <c r="G24" s="71">
        <v>2101105</v>
      </c>
      <c r="H24" s="33">
        <v>2051499</v>
      </c>
    </row>
    <row r="25" spans="1:11" s="29" customFormat="1" ht="15.75" customHeight="1" x14ac:dyDescent="0.4">
      <c r="A25" s="94"/>
      <c r="B25" s="487" t="s">
        <v>152</v>
      </c>
      <c r="C25" s="71">
        <v>849477</v>
      </c>
      <c r="D25" s="33">
        <v>840435</v>
      </c>
      <c r="E25" s="90"/>
      <c r="F25" s="487"/>
      <c r="G25" s="71"/>
      <c r="H25" s="33"/>
    </row>
    <row r="26" spans="1:11" s="29" customFormat="1" ht="15.75" customHeight="1" x14ac:dyDescent="0.4">
      <c r="A26" s="94"/>
      <c r="B26" s="487" t="s">
        <v>151</v>
      </c>
      <c r="C26" s="71">
        <v>529</v>
      </c>
      <c r="D26" s="33">
        <v>753</v>
      </c>
      <c r="E26" s="653" t="s">
        <v>150</v>
      </c>
      <c r="F26" s="654"/>
      <c r="G26" s="89">
        <f>+G27</f>
        <v>1514606</v>
      </c>
      <c r="H26" s="38">
        <f>+H27</f>
        <v>1409513</v>
      </c>
    </row>
    <row r="27" spans="1:11" s="29" customFormat="1" ht="15.75" customHeight="1" x14ac:dyDescent="0.4">
      <c r="A27" s="94"/>
      <c r="B27" s="487"/>
      <c r="C27" s="93"/>
      <c r="D27" s="10"/>
      <c r="E27" s="489"/>
      <c r="F27" s="487" t="s">
        <v>149</v>
      </c>
      <c r="G27" s="71">
        <v>1514606</v>
      </c>
      <c r="H27" s="33">
        <v>1409513</v>
      </c>
      <c r="I27" s="35"/>
      <c r="J27" s="34"/>
      <c r="K27" s="34"/>
    </row>
    <row r="28" spans="1:11" s="29" customFormat="1" ht="15.75" customHeight="1" x14ac:dyDescent="0.4">
      <c r="A28" s="655" t="s">
        <v>148</v>
      </c>
      <c r="B28" s="656"/>
      <c r="C28" s="71">
        <f>+C29</f>
        <v>242892763</v>
      </c>
      <c r="D28" s="13">
        <f>+D29</f>
        <v>242901123</v>
      </c>
      <c r="E28" s="90"/>
      <c r="F28" s="44"/>
      <c r="G28" s="71"/>
      <c r="H28" s="33"/>
    </row>
    <row r="29" spans="1:11" s="29" customFormat="1" ht="15.75" customHeight="1" x14ac:dyDescent="0.4">
      <c r="A29" s="487"/>
      <c r="B29" s="487" t="s">
        <v>148</v>
      </c>
      <c r="C29" s="71">
        <v>242892763</v>
      </c>
      <c r="D29" s="13">
        <v>242901123</v>
      </c>
      <c r="E29" s="653" t="s">
        <v>147</v>
      </c>
      <c r="F29" s="654"/>
      <c r="G29" s="71">
        <f>+G30+G31</f>
        <v>21734517</v>
      </c>
      <c r="H29" s="33">
        <f>+H30+H31</f>
        <v>19063539</v>
      </c>
    </row>
    <row r="30" spans="1:11" s="29" customFormat="1" ht="15.75" customHeight="1" x14ac:dyDescent="0.4">
      <c r="A30" s="487"/>
      <c r="B30" s="487"/>
      <c r="C30" s="71"/>
      <c r="D30" s="13"/>
      <c r="E30" s="73"/>
      <c r="F30" s="487" t="s">
        <v>146</v>
      </c>
      <c r="G30" s="89">
        <v>6652814</v>
      </c>
      <c r="H30" s="38">
        <v>5488299</v>
      </c>
    </row>
    <row r="31" spans="1:11" s="29" customFormat="1" ht="15.75" customHeight="1" x14ac:dyDescent="0.4">
      <c r="A31" s="655" t="s">
        <v>145</v>
      </c>
      <c r="B31" s="656"/>
      <c r="C31" s="71">
        <f>SUM(C32:C37)</f>
        <v>89094000</v>
      </c>
      <c r="D31" s="13">
        <f>SUM(D32:D37)</f>
        <v>89136496</v>
      </c>
      <c r="E31" s="90"/>
      <c r="F31" s="487" t="s">
        <v>144</v>
      </c>
      <c r="G31" s="71">
        <v>15081703</v>
      </c>
      <c r="H31" s="33">
        <v>13575240</v>
      </c>
      <c r="I31" s="35"/>
      <c r="J31" s="34"/>
      <c r="K31" s="34"/>
    </row>
    <row r="32" spans="1:11" s="29" customFormat="1" ht="15.75" customHeight="1" x14ac:dyDescent="0.4">
      <c r="A32" s="487"/>
      <c r="B32" s="488" t="s">
        <v>606</v>
      </c>
      <c r="C32" s="71">
        <v>76635000</v>
      </c>
      <c r="D32" s="13">
        <v>76591662</v>
      </c>
      <c r="E32" s="90"/>
      <c r="F32" s="44"/>
      <c r="G32" s="71"/>
      <c r="H32" s="33"/>
      <c r="I32" s="35"/>
      <c r="J32" s="34"/>
      <c r="K32" s="34"/>
    </row>
    <row r="33" spans="1:9" s="29" customFormat="1" ht="15.75" customHeight="1" x14ac:dyDescent="0.4">
      <c r="A33" s="88"/>
      <c r="B33" s="487" t="s">
        <v>143</v>
      </c>
      <c r="C33" s="71">
        <v>11067000</v>
      </c>
      <c r="D33" s="13">
        <v>11141913</v>
      </c>
      <c r="E33" s="653" t="s">
        <v>142</v>
      </c>
      <c r="F33" s="654"/>
      <c r="G33" s="89">
        <f>SUM(G34:G39)</f>
        <v>593353215</v>
      </c>
      <c r="H33" s="38">
        <f>SUM(H34:H39)</f>
        <v>592175149</v>
      </c>
    </row>
    <row r="34" spans="1:9" s="29" customFormat="1" ht="15.75" customHeight="1" x14ac:dyDescent="0.4">
      <c r="A34" s="92"/>
      <c r="B34" s="487" t="s">
        <v>141</v>
      </c>
      <c r="C34" s="71">
        <v>429000</v>
      </c>
      <c r="D34" s="13">
        <v>433943</v>
      </c>
      <c r="E34" s="73"/>
      <c r="F34" s="487" t="s">
        <v>140</v>
      </c>
      <c r="G34" s="71">
        <v>823780</v>
      </c>
      <c r="H34" s="33">
        <v>747314</v>
      </c>
    </row>
    <row r="35" spans="1:9" s="29" customFormat="1" ht="15.75" customHeight="1" x14ac:dyDescent="0.4">
      <c r="A35" s="92"/>
      <c r="B35" s="487" t="s">
        <v>139</v>
      </c>
      <c r="C35" s="71">
        <v>460000</v>
      </c>
      <c r="D35" s="33">
        <v>467739</v>
      </c>
      <c r="E35" s="90"/>
      <c r="F35" s="487" t="s">
        <v>138</v>
      </c>
      <c r="G35" s="71">
        <v>5457</v>
      </c>
      <c r="H35" s="33">
        <v>5677</v>
      </c>
    </row>
    <row r="36" spans="1:9" s="29" customFormat="1" ht="15.75" customHeight="1" x14ac:dyDescent="0.4">
      <c r="A36" s="92"/>
      <c r="B36" s="487" t="s">
        <v>137</v>
      </c>
      <c r="C36" s="71">
        <v>460000</v>
      </c>
      <c r="D36" s="33">
        <v>460014</v>
      </c>
      <c r="E36" s="90"/>
      <c r="F36" s="487" t="s">
        <v>136</v>
      </c>
      <c r="G36" s="71">
        <v>576140171</v>
      </c>
      <c r="H36" s="33">
        <v>576089093</v>
      </c>
    </row>
    <row r="37" spans="1:9" s="29" customFormat="1" ht="15.75" customHeight="1" x14ac:dyDescent="0.4">
      <c r="A37" s="62"/>
      <c r="B37" s="487" t="s">
        <v>135</v>
      </c>
      <c r="C37" s="71">
        <v>43000</v>
      </c>
      <c r="D37" s="33">
        <v>41225</v>
      </c>
      <c r="E37" s="90"/>
      <c r="F37" s="487" t="s">
        <v>134</v>
      </c>
      <c r="G37" s="71">
        <v>3884882</v>
      </c>
      <c r="H37" s="33">
        <v>2219715</v>
      </c>
    </row>
    <row r="38" spans="1:9" s="29" customFormat="1" ht="15.75" customHeight="1" x14ac:dyDescent="0.4">
      <c r="A38" s="62"/>
      <c r="B38" s="488"/>
      <c r="C38" s="71"/>
      <c r="D38" s="33"/>
      <c r="E38" s="90"/>
      <c r="F38" s="487" t="s">
        <v>133</v>
      </c>
      <c r="G38" s="71">
        <v>6355817</v>
      </c>
      <c r="H38" s="33">
        <v>6189412</v>
      </c>
    </row>
    <row r="39" spans="1:9" s="29" customFormat="1" ht="15.75" customHeight="1" x14ac:dyDescent="0.4">
      <c r="A39" s="655" t="s">
        <v>131</v>
      </c>
      <c r="B39" s="656"/>
      <c r="C39" s="71">
        <f>+C40</f>
        <v>2660158</v>
      </c>
      <c r="D39" s="33">
        <f>+D40</f>
        <v>2660158</v>
      </c>
      <c r="E39" s="90"/>
      <c r="F39" s="487" t="s">
        <v>132</v>
      </c>
      <c r="G39" s="71">
        <v>6143108</v>
      </c>
      <c r="H39" s="33">
        <v>6923938</v>
      </c>
    </row>
    <row r="40" spans="1:9" s="29" customFormat="1" ht="15.75" customHeight="1" x14ac:dyDescent="0.4">
      <c r="A40" s="62"/>
      <c r="B40" s="487" t="s">
        <v>131</v>
      </c>
      <c r="C40" s="71">
        <v>2660158</v>
      </c>
      <c r="D40" s="33">
        <v>2660158</v>
      </c>
      <c r="E40" s="90"/>
      <c r="F40" s="44"/>
      <c r="G40" s="71"/>
      <c r="H40" s="33"/>
    </row>
    <row r="41" spans="1:9" s="29" customFormat="1" ht="15.75" customHeight="1" x14ac:dyDescent="0.4">
      <c r="A41" s="62"/>
      <c r="B41" s="91"/>
      <c r="C41" s="71"/>
      <c r="D41" s="33"/>
      <c r="E41" s="653" t="s">
        <v>130</v>
      </c>
      <c r="F41" s="654"/>
      <c r="G41" s="89">
        <f>+G42</f>
        <v>833021698</v>
      </c>
      <c r="H41" s="38">
        <f>+H42</f>
        <v>745765403</v>
      </c>
    </row>
    <row r="42" spans="1:9" s="29" customFormat="1" ht="15.75" customHeight="1" x14ac:dyDescent="0.4">
      <c r="A42" s="62"/>
      <c r="B42" s="487"/>
      <c r="C42" s="71"/>
      <c r="D42" s="33"/>
      <c r="E42" s="73"/>
      <c r="F42" s="487" t="s">
        <v>129</v>
      </c>
      <c r="G42" s="89">
        <v>833021698</v>
      </c>
      <c r="H42" s="38">
        <v>745765403</v>
      </c>
    </row>
    <row r="43" spans="1:9" s="29" customFormat="1" ht="15.75" customHeight="1" x14ac:dyDescent="0.4">
      <c r="A43" s="655" t="s">
        <v>128</v>
      </c>
      <c r="B43" s="656"/>
      <c r="C43" s="71">
        <f>+C44</f>
        <v>615660482</v>
      </c>
      <c r="D43" s="33">
        <f>+D44</f>
        <v>615432417</v>
      </c>
      <c r="E43" s="90"/>
      <c r="F43" s="487"/>
      <c r="G43" s="89"/>
      <c r="H43" s="38"/>
    </row>
    <row r="44" spans="1:9" s="29" customFormat="1" ht="15.75" customHeight="1" x14ac:dyDescent="0.4">
      <c r="A44" s="88"/>
      <c r="B44" s="487" t="s">
        <v>127</v>
      </c>
      <c r="C44" s="71">
        <v>615660482</v>
      </c>
      <c r="D44" s="33">
        <v>615432417</v>
      </c>
      <c r="E44" s="653" t="s">
        <v>126</v>
      </c>
      <c r="F44" s="654"/>
      <c r="G44" s="71">
        <f>+G45</f>
        <v>10588438</v>
      </c>
      <c r="H44" s="33">
        <f>+H45</f>
        <v>10588438</v>
      </c>
    </row>
    <row r="45" spans="1:9" s="29" customFormat="1" ht="15.75" customHeight="1" x14ac:dyDescent="0.4">
      <c r="A45" s="646"/>
      <c r="B45" s="656"/>
      <c r="C45" s="71"/>
      <c r="D45" s="33"/>
      <c r="E45" s="489"/>
      <c r="F45" s="490" t="s">
        <v>126</v>
      </c>
      <c r="G45" s="71">
        <v>10588438</v>
      </c>
      <c r="H45" s="33">
        <v>10588438</v>
      </c>
    </row>
    <row r="46" spans="1:9" s="29" customFormat="1" ht="6" customHeight="1" x14ac:dyDescent="0.4">
      <c r="A46" s="69"/>
      <c r="B46" s="69"/>
      <c r="C46" s="87"/>
      <c r="D46" s="64"/>
      <c r="E46" s="86"/>
      <c r="F46" s="69"/>
      <c r="G46" s="68"/>
      <c r="H46" s="64"/>
      <c r="I46" s="32"/>
    </row>
    <row r="47" spans="1:9" s="29" customFormat="1" ht="24" customHeight="1" x14ac:dyDescent="0.4">
      <c r="A47" s="63" t="s">
        <v>96</v>
      </c>
      <c r="B47" s="63"/>
      <c r="C47" s="20"/>
      <c r="D47" s="20"/>
      <c r="E47" s="41"/>
      <c r="F47" s="488"/>
      <c r="G47" s="20"/>
      <c r="H47" s="20"/>
    </row>
    <row r="48" spans="1:9" s="29" customFormat="1" ht="19.5" customHeight="1" x14ac:dyDescent="0.4">
      <c r="A48" s="85"/>
      <c r="B48" s="72"/>
      <c r="C48" s="42"/>
      <c r="D48" s="42"/>
      <c r="E48" s="85"/>
      <c r="F48" s="72"/>
      <c r="G48" s="42"/>
      <c r="H48" s="42"/>
    </row>
    <row r="49" spans="1:11" s="29" customFormat="1" ht="30" customHeight="1" thickBot="1" x14ac:dyDescent="0.2">
      <c r="A49" s="84" t="s">
        <v>607</v>
      </c>
      <c r="B49" s="83"/>
      <c r="C49" s="83"/>
      <c r="D49" s="83"/>
      <c r="E49" s="83"/>
      <c r="F49" s="83"/>
      <c r="G49" s="83"/>
      <c r="H49" s="82" t="s">
        <v>125</v>
      </c>
    </row>
    <row r="50" spans="1:11" s="29" customFormat="1" ht="15.75" customHeight="1" thickTop="1" x14ac:dyDescent="0.4">
      <c r="A50" s="649" t="s">
        <v>124</v>
      </c>
      <c r="B50" s="651"/>
      <c r="C50" s="51" t="s">
        <v>93</v>
      </c>
      <c r="D50" s="51" t="s">
        <v>92</v>
      </c>
      <c r="E50" s="650" t="s">
        <v>94</v>
      </c>
      <c r="F50" s="651"/>
      <c r="G50" s="51" t="s">
        <v>93</v>
      </c>
      <c r="H50" s="51" t="s">
        <v>92</v>
      </c>
    </row>
    <row r="51" spans="1:11" s="29" customFormat="1" ht="6" customHeight="1" x14ac:dyDescent="0.4">
      <c r="A51" s="48"/>
      <c r="B51" s="47"/>
      <c r="C51" s="50"/>
      <c r="D51" s="49"/>
      <c r="E51" s="48"/>
      <c r="F51" s="47"/>
      <c r="G51" s="81"/>
      <c r="H51" s="15"/>
    </row>
    <row r="52" spans="1:11" s="29" customFormat="1" ht="15.75" customHeight="1" x14ac:dyDescent="0.4">
      <c r="A52" s="652" t="s">
        <v>604</v>
      </c>
      <c r="B52" s="652"/>
      <c r="C52" s="71">
        <v>3034579668</v>
      </c>
      <c r="D52" s="33">
        <v>2818037128</v>
      </c>
      <c r="E52" s="73"/>
      <c r="F52" s="490" t="s">
        <v>123</v>
      </c>
      <c r="G52" s="33">
        <v>204261</v>
      </c>
      <c r="H52" s="33">
        <v>193970</v>
      </c>
    </row>
    <row r="53" spans="1:11" s="29" customFormat="1" ht="15.75" customHeight="1" x14ac:dyDescent="0.4">
      <c r="A53" s="645" t="s">
        <v>121</v>
      </c>
      <c r="B53" s="646"/>
      <c r="C53" s="71">
        <v>3029554486</v>
      </c>
      <c r="D53" s="33">
        <v>2856142179</v>
      </c>
      <c r="E53" s="74"/>
      <c r="F53" s="488" t="s">
        <v>122</v>
      </c>
      <c r="G53" s="11">
        <v>270322</v>
      </c>
      <c r="H53" s="33">
        <v>266398</v>
      </c>
    </row>
    <row r="54" spans="1:11" s="29" customFormat="1" ht="15.75" customHeight="1" x14ac:dyDescent="0.4">
      <c r="A54" s="645" t="s">
        <v>183</v>
      </c>
      <c r="B54" s="646"/>
      <c r="C54" s="71">
        <v>3075345653</v>
      </c>
      <c r="D54" s="33">
        <v>2848885888</v>
      </c>
      <c r="E54" s="489"/>
      <c r="F54" s="490" t="s">
        <v>120</v>
      </c>
      <c r="G54" s="33">
        <v>641463</v>
      </c>
      <c r="H54" s="18">
        <v>620763</v>
      </c>
    </row>
    <row r="55" spans="1:11" s="29" customFormat="1" ht="15.75" customHeight="1" x14ac:dyDescent="0.4">
      <c r="A55" s="657" t="s">
        <v>181</v>
      </c>
      <c r="B55" s="658"/>
      <c r="C55" s="80">
        <v>3159113897</v>
      </c>
      <c r="D55" s="79">
        <v>2928846589</v>
      </c>
      <c r="E55" s="73"/>
      <c r="F55" s="490"/>
      <c r="G55" s="18"/>
      <c r="H55" s="18"/>
    </row>
    <row r="56" spans="1:11" s="29" customFormat="1" ht="15.75" customHeight="1" x14ac:dyDescent="0.4">
      <c r="A56" s="645" t="s">
        <v>605</v>
      </c>
      <c r="B56" s="646"/>
      <c r="C56" s="80">
        <f>+C58+C61+G56+G67+C87+C101+C115+C128+G84+G97+G102+G112+G117+G120+G124</f>
        <v>3915280952</v>
      </c>
      <c r="D56" s="79">
        <f>+D58+D61+H56+H67+D87+D101+D115+D128+H84+H97+H102+H112+H117+H120+H124</f>
        <v>3591080707</v>
      </c>
      <c r="E56" s="653" t="s">
        <v>119</v>
      </c>
      <c r="F56" s="656"/>
      <c r="G56" s="18">
        <f>SUM(G57:G65)</f>
        <v>82034228</v>
      </c>
      <c r="H56" s="18">
        <f>SUM(H57:H65)</f>
        <v>67608896</v>
      </c>
      <c r="I56" s="35"/>
      <c r="J56" s="34"/>
      <c r="K56" s="34"/>
    </row>
    <row r="57" spans="1:11" s="29" customFormat="1" ht="15.75" customHeight="1" x14ac:dyDescent="0.4">
      <c r="A57" s="62"/>
      <c r="B57" s="487"/>
      <c r="C57" s="78"/>
      <c r="D57" s="77"/>
      <c r="E57" s="73"/>
      <c r="F57" s="490" t="s">
        <v>118</v>
      </c>
      <c r="G57" s="71">
        <v>3748242</v>
      </c>
      <c r="H57" s="33">
        <v>3714275</v>
      </c>
    </row>
    <row r="58" spans="1:11" s="29" customFormat="1" ht="15.75" customHeight="1" x14ac:dyDescent="0.4">
      <c r="A58" s="655" t="s">
        <v>116</v>
      </c>
      <c r="B58" s="646"/>
      <c r="C58" s="71">
        <f>+C59</f>
        <v>3282982</v>
      </c>
      <c r="D58" s="13">
        <f>+D59</f>
        <v>3218325</v>
      </c>
      <c r="E58" s="74"/>
      <c r="F58" s="76" t="s">
        <v>117</v>
      </c>
      <c r="G58" s="71">
        <v>60186</v>
      </c>
      <c r="H58" s="33">
        <v>50703</v>
      </c>
    </row>
    <row r="59" spans="1:11" s="29" customFormat="1" ht="15.75" customHeight="1" x14ac:dyDescent="0.4">
      <c r="A59" s="62"/>
      <c r="B59" s="487" t="s">
        <v>116</v>
      </c>
      <c r="C59" s="71">
        <v>3282982</v>
      </c>
      <c r="D59" s="13">
        <v>3218325</v>
      </c>
      <c r="E59" s="73"/>
      <c r="F59" s="76" t="s">
        <v>115</v>
      </c>
      <c r="G59" s="18">
        <v>14949542</v>
      </c>
      <c r="H59" s="18">
        <v>14574647</v>
      </c>
    </row>
    <row r="60" spans="1:11" s="29" customFormat="1" ht="15.75" customHeight="1" x14ac:dyDescent="0.4">
      <c r="A60" s="62"/>
      <c r="B60" s="487"/>
      <c r="C60" s="78"/>
      <c r="D60" s="77"/>
      <c r="E60" s="74"/>
      <c r="F60" s="76" t="s">
        <v>114</v>
      </c>
      <c r="G60" s="18">
        <v>336360</v>
      </c>
      <c r="H60" s="18">
        <v>291574</v>
      </c>
      <c r="I60" s="75"/>
      <c r="J60" s="32"/>
    </row>
    <row r="61" spans="1:11" s="29" customFormat="1" ht="15.75" customHeight="1" x14ac:dyDescent="0.4">
      <c r="A61" s="655" t="s">
        <v>113</v>
      </c>
      <c r="B61" s="646"/>
      <c r="C61" s="71">
        <f>SUM(C62:C69)+SUM(G52:G54)</f>
        <v>293422873</v>
      </c>
      <c r="D61" s="13">
        <f>SUM(D62:D69)+SUM(H52:H54)</f>
        <v>287720757</v>
      </c>
      <c r="E61" s="74"/>
      <c r="F61" s="490" t="s">
        <v>112</v>
      </c>
      <c r="G61" s="18">
        <v>12820479</v>
      </c>
      <c r="H61" s="33">
        <v>7402598</v>
      </c>
      <c r="I61" s="35"/>
      <c r="J61" s="34"/>
      <c r="K61" s="34"/>
    </row>
    <row r="62" spans="1:11" s="29" customFormat="1" ht="15.75" customHeight="1" x14ac:dyDescent="0.4">
      <c r="A62" s="62"/>
      <c r="B62" s="487" t="s">
        <v>111</v>
      </c>
      <c r="C62" s="71">
        <v>98457945</v>
      </c>
      <c r="D62" s="33">
        <v>95657975</v>
      </c>
      <c r="E62" s="74"/>
      <c r="F62" s="490" t="s">
        <v>110</v>
      </c>
      <c r="G62" s="18">
        <v>1989224</v>
      </c>
      <c r="H62" s="33">
        <v>1633908</v>
      </c>
    </row>
    <row r="63" spans="1:11" s="29" customFormat="1" ht="15.75" customHeight="1" x14ac:dyDescent="0.4">
      <c r="A63" s="62"/>
      <c r="B63" s="487" t="s">
        <v>109</v>
      </c>
      <c r="C63" s="71">
        <v>156771689</v>
      </c>
      <c r="D63" s="33">
        <v>156276667</v>
      </c>
      <c r="E63" s="74"/>
      <c r="F63" s="39" t="s">
        <v>108</v>
      </c>
      <c r="G63" s="18">
        <v>7841136</v>
      </c>
      <c r="H63" s="18">
        <v>7313928</v>
      </c>
      <c r="J63" s="72"/>
    </row>
    <row r="64" spans="1:11" s="29" customFormat="1" ht="15.75" customHeight="1" x14ac:dyDescent="0.4">
      <c r="A64" s="62"/>
      <c r="B64" s="487" t="s">
        <v>107</v>
      </c>
      <c r="C64" s="71">
        <v>29918740</v>
      </c>
      <c r="D64" s="33">
        <v>29196045</v>
      </c>
      <c r="E64" s="70"/>
      <c r="F64" s="39" t="s">
        <v>106</v>
      </c>
      <c r="G64" s="18">
        <v>34956963</v>
      </c>
      <c r="H64" s="18">
        <v>27688103</v>
      </c>
      <c r="J64" s="72"/>
    </row>
    <row r="65" spans="1:13" s="29" customFormat="1" ht="15.75" customHeight="1" x14ac:dyDescent="0.4">
      <c r="A65" s="62"/>
      <c r="B65" s="487" t="s">
        <v>105</v>
      </c>
      <c r="C65" s="71">
        <v>2796425</v>
      </c>
      <c r="D65" s="33">
        <v>2322581</v>
      </c>
      <c r="E65" s="73"/>
      <c r="F65" s="39" t="s">
        <v>104</v>
      </c>
      <c r="G65" s="18">
        <v>5332096</v>
      </c>
      <c r="H65" s="18">
        <v>4939160</v>
      </c>
      <c r="J65" s="72"/>
    </row>
    <row r="66" spans="1:13" s="29" customFormat="1" ht="15.75" customHeight="1" x14ac:dyDescent="0.4">
      <c r="A66" s="62"/>
      <c r="B66" s="487" t="s">
        <v>103</v>
      </c>
      <c r="C66" s="71">
        <v>2516379</v>
      </c>
      <c r="D66" s="33">
        <v>1787642</v>
      </c>
      <c r="E66" s="653"/>
      <c r="F66" s="656"/>
      <c r="G66" s="18"/>
      <c r="H66" s="33"/>
      <c r="J66" s="72"/>
    </row>
    <row r="67" spans="1:13" s="29" customFormat="1" ht="15.75" customHeight="1" x14ac:dyDescent="0.4">
      <c r="A67" s="62"/>
      <c r="B67" s="487" t="s">
        <v>102</v>
      </c>
      <c r="C67" s="71">
        <v>5385</v>
      </c>
      <c r="D67" s="13">
        <v>1964</v>
      </c>
      <c r="E67" s="653" t="s">
        <v>101</v>
      </c>
      <c r="F67" s="656"/>
      <c r="G67" s="18">
        <f>SUM(G68:G69)+SUM(C77:C85)</f>
        <v>12331895</v>
      </c>
      <c r="H67" s="33">
        <f>SUM(H68:H69)+SUM(D77:D85)</f>
        <v>10745264</v>
      </c>
      <c r="I67" s="35"/>
      <c r="J67" s="34"/>
      <c r="K67" s="34"/>
    </row>
    <row r="68" spans="1:13" s="29" customFormat="1" ht="15.75" customHeight="1" x14ac:dyDescent="0.4">
      <c r="A68" s="62"/>
      <c r="B68" s="488" t="s">
        <v>100</v>
      </c>
      <c r="C68" s="71">
        <v>803063</v>
      </c>
      <c r="D68" s="33">
        <v>738928</v>
      </c>
      <c r="E68" s="489"/>
      <c r="F68" s="490" t="s">
        <v>99</v>
      </c>
      <c r="G68" s="18">
        <v>2352389</v>
      </c>
      <c r="H68" s="33">
        <v>2343901</v>
      </c>
      <c r="J68" s="72"/>
    </row>
    <row r="69" spans="1:13" s="29" customFormat="1" ht="15.75" customHeight="1" x14ac:dyDescent="0.4">
      <c r="A69" s="62"/>
      <c r="B69" s="488" t="s">
        <v>98</v>
      </c>
      <c r="C69" s="71">
        <v>1037201</v>
      </c>
      <c r="D69" s="33">
        <v>657824</v>
      </c>
      <c r="E69" s="70"/>
      <c r="F69" s="39" t="s">
        <v>97</v>
      </c>
      <c r="G69" s="33">
        <v>2145452</v>
      </c>
      <c r="H69" s="33">
        <v>1918662</v>
      </c>
    </row>
    <row r="70" spans="1:13" s="29" customFormat="1" ht="6" customHeight="1" x14ac:dyDescent="0.4">
      <c r="A70" s="66"/>
      <c r="B70" s="69"/>
      <c r="C70" s="68"/>
      <c r="D70" s="67"/>
      <c r="E70" s="66"/>
      <c r="F70" s="65"/>
      <c r="G70" s="64"/>
      <c r="H70" s="64"/>
      <c r="I70" s="32"/>
    </row>
    <row r="71" spans="1:13" s="29" customFormat="1" ht="24" customHeight="1" x14ac:dyDescent="0.4">
      <c r="A71" s="63" t="s">
        <v>96</v>
      </c>
      <c r="B71" s="63"/>
      <c r="C71" s="20"/>
      <c r="D71" s="20"/>
      <c r="E71" s="62"/>
      <c r="F71" s="487"/>
      <c r="G71" s="20"/>
      <c r="H71" s="20"/>
    </row>
    <row r="72" spans="1:13" s="29" customFormat="1" ht="20.100000000000001" customHeight="1" x14ac:dyDescent="0.4">
      <c r="A72" s="61"/>
      <c r="B72" s="59"/>
      <c r="C72" s="58"/>
      <c r="D72" s="58"/>
      <c r="E72" s="60"/>
      <c r="F72" s="59"/>
      <c r="G72" s="58"/>
      <c r="H72" s="58"/>
    </row>
    <row r="73" spans="1:13" s="29" customFormat="1" ht="30" customHeight="1" x14ac:dyDescent="0.15">
      <c r="A73" s="57" t="s">
        <v>608</v>
      </c>
      <c r="B73" s="54"/>
      <c r="C73" s="54"/>
      <c r="D73" s="54"/>
      <c r="E73" s="54"/>
      <c r="F73" s="54"/>
      <c r="G73" s="53"/>
      <c r="H73" s="56"/>
      <c r="J73" s="32"/>
      <c r="K73" s="32"/>
      <c r="L73" s="32"/>
      <c r="M73" s="32"/>
    </row>
    <row r="74" spans="1:13" s="29" customFormat="1" ht="16.5" customHeight="1" thickBot="1" x14ac:dyDescent="0.2">
      <c r="A74" s="55"/>
      <c r="B74" s="54"/>
      <c r="C74" s="54"/>
      <c r="D74" s="54"/>
      <c r="E74" s="54"/>
      <c r="F74" s="54"/>
      <c r="G74" s="53"/>
      <c r="H74" s="52" t="s">
        <v>95</v>
      </c>
      <c r="J74" s="32"/>
      <c r="K74" s="32"/>
      <c r="L74" s="32"/>
      <c r="M74" s="32"/>
    </row>
    <row r="75" spans="1:13" s="29" customFormat="1" ht="16.5" customHeight="1" thickTop="1" x14ac:dyDescent="0.4">
      <c r="A75" s="649" t="s">
        <v>94</v>
      </c>
      <c r="B75" s="651"/>
      <c r="C75" s="51" t="s">
        <v>93</v>
      </c>
      <c r="D75" s="51" t="s">
        <v>92</v>
      </c>
      <c r="E75" s="650" t="s">
        <v>94</v>
      </c>
      <c r="F75" s="651"/>
      <c r="G75" s="51" t="s">
        <v>93</v>
      </c>
      <c r="H75" s="51" t="s">
        <v>92</v>
      </c>
      <c r="J75" s="32"/>
      <c r="K75" s="32"/>
      <c r="L75" s="32"/>
      <c r="M75" s="32"/>
    </row>
    <row r="76" spans="1:13" s="29" customFormat="1" ht="6" customHeight="1" x14ac:dyDescent="0.4">
      <c r="A76" s="48"/>
      <c r="B76" s="48"/>
      <c r="C76" s="50"/>
      <c r="D76" s="49"/>
      <c r="E76" s="48"/>
      <c r="F76" s="47"/>
      <c r="G76" s="15"/>
      <c r="H76" s="46"/>
      <c r="J76" s="32"/>
      <c r="K76" s="32"/>
      <c r="L76" s="32"/>
      <c r="M76" s="32"/>
    </row>
    <row r="77" spans="1:13" s="29" customFormat="1" ht="17.100000000000001" customHeight="1" x14ac:dyDescent="0.4">
      <c r="A77" s="488"/>
      <c r="B77" s="39" t="s">
        <v>91</v>
      </c>
      <c r="C77" s="33">
        <v>552345</v>
      </c>
      <c r="D77" s="45">
        <v>402629</v>
      </c>
      <c r="E77" s="14"/>
      <c r="F77" s="14" t="s">
        <v>0</v>
      </c>
      <c r="G77" s="71">
        <v>6404462</v>
      </c>
      <c r="H77" s="33">
        <v>4292709</v>
      </c>
      <c r="J77" s="32"/>
      <c r="K77" s="40"/>
      <c r="L77" s="493"/>
      <c r="M77" s="32"/>
    </row>
    <row r="78" spans="1:13" s="29" customFormat="1" ht="17.100000000000001" customHeight="1" x14ac:dyDescent="0.4">
      <c r="A78" s="44"/>
      <c r="B78" s="39" t="s">
        <v>89</v>
      </c>
      <c r="C78" s="33">
        <v>1515465</v>
      </c>
      <c r="D78" s="13">
        <v>1488349</v>
      </c>
      <c r="E78" s="15"/>
      <c r="F78" s="14" t="s">
        <v>90</v>
      </c>
      <c r="G78" s="11">
        <v>825907</v>
      </c>
      <c r="H78" s="33">
        <v>728941</v>
      </c>
      <c r="J78" s="32"/>
      <c r="K78" s="40"/>
      <c r="L78" s="493"/>
      <c r="M78" s="32"/>
    </row>
    <row r="79" spans="1:13" s="29" customFormat="1" ht="17.100000000000001" customHeight="1" x14ac:dyDescent="0.4">
      <c r="A79" s="41"/>
      <c r="B79" s="39" t="s">
        <v>87</v>
      </c>
      <c r="C79" s="33">
        <v>1615578</v>
      </c>
      <c r="D79" s="13">
        <v>774925</v>
      </c>
      <c r="E79" s="15"/>
      <c r="F79" s="14" t="s">
        <v>88</v>
      </c>
      <c r="G79" s="11">
        <v>18084625</v>
      </c>
      <c r="H79" s="33">
        <v>12636409</v>
      </c>
      <c r="J79" s="32"/>
      <c r="K79" s="40"/>
      <c r="L79" s="493"/>
      <c r="M79" s="32"/>
    </row>
    <row r="80" spans="1:13" s="29" customFormat="1" ht="17.100000000000001" customHeight="1" x14ac:dyDescent="0.4">
      <c r="A80" s="41"/>
      <c r="B80" s="39" t="s">
        <v>85</v>
      </c>
      <c r="C80" s="11">
        <v>474873</v>
      </c>
      <c r="D80" s="13">
        <v>432635</v>
      </c>
      <c r="E80" s="15"/>
      <c r="F80" s="14" t="s">
        <v>86</v>
      </c>
      <c r="G80" s="28">
        <v>18981317</v>
      </c>
      <c r="H80" s="33">
        <v>14833618</v>
      </c>
      <c r="J80" s="32"/>
      <c r="K80" s="661"/>
      <c r="L80" s="661"/>
      <c r="M80" s="32"/>
    </row>
    <row r="81" spans="1:13" s="29" customFormat="1" ht="17.100000000000001" customHeight="1" x14ac:dyDescent="0.4">
      <c r="A81" s="41"/>
      <c r="B81" s="39" t="s">
        <v>83</v>
      </c>
      <c r="C81" s="11">
        <v>370443</v>
      </c>
      <c r="D81" s="13">
        <v>343309</v>
      </c>
      <c r="E81" s="15"/>
      <c r="F81" s="14" t="s">
        <v>84</v>
      </c>
      <c r="G81" s="28">
        <v>264374</v>
      </c>
      <c r="H81" s="33">
        <v>256001</v>
      </c>
      <c r="I81" s="35"/>
      <c r="J81" s="43"/>
      <c r="K81" s="43"/>
      <c r="L81" s="493"/>
      <c r="M81" s="32"/>
    </row>
    <row r="82" spans="1:13" s="29" customFormat="1" ht="17.100000000000001" customHeight="1" x14ac:dyDescent="0.4">
      <c r="A82" s="41"/>
      <c r="B82" s="39" t="s">
        <v>81</v>
      </c>
      <c r="C82" s="11">
        <v>1073286</v>
      </c>
      <c r="D82" s="13">
        <v>1009110</v>
      </c>
      <c r="E82" s="491"/>
      <c r="F82" s="492" t="s">
        <v>82</v>
      </c>
      <c r="G82" s="28">
        <v>5945500</v>
      </c>
      <c r="H82" s="33">
        <v>4224493</v>
      </c>
      <c r="J82" s="32"/>
      <c r="K82" s="42"/>
      <c r="L82" s="493"/>
      <c r="M82" s="32"/>
    </row>
    <row r="83" spans="1:13" s="29" customFormat="1" ht="17.100000000000001" customHeight="1" x14ac:dyDescent="0.4">
      <c r="A83" s="41"/>
      <c r="B83" s="39" t="s">
        <v>80</v>
      </c>
      <c r="C83" s="11">
        <v>1182164</v>
      </c>
      <c r="D83" s="13">
        <v>1098276</v>
      </c>
      <c r="E83" s="659"/>
      <c r="F83" s="660"/>
      <c r="G83" s="11"/>
      <c r="H83" s="33"/>
      <c r="J83" s="32"/>
      <c r="K83" s="40"/>
      <c r="L83" s="493"/>
      <c r="M83" s="32"/>
    </row>
    <row r="84" spans="1:13" s="29" customFormat="1" ht="17.100000000000001" customHeight="1" x14ac:dyDescent="0.4">
      <c r="A84" s="41"/>
      <c r="B84" s="39" t="s">
        <v>609</v>
      </c>
      <c r="C84" s="28">
        <v>442174</v>
      </c>
      <c r="D84" s="13">
        <v>438563</v>
      </c>
      <c r="E84" s="659" t="s">
        <v>79</v>
      </c>
      <c r="F84" s="660"/>
      <c r="G84" s="11">
        <f>SUM(G85:G95)</f>
        <v>391191624</v>
      </c>
      <c r="H84" s="33">
        <f>SUM(H85:H95)</f>
        <v>303891372</v>
      </c>
      <c r="J84" s="32"/>
      <c r="K84" s="40"/>
      <c r="L84" s="493"/>
      <c r="M84" s="32"/>
    </row>
    <row r="85" spans="1:13" s="29" customFormat="1" ht="17.100000000000001" customHeight="1" x14ac:dyDescent="0.4">
      <c r="A85" s="14"/>
      <c r="B85" s="39" t="s">
        <v>78</v>
      </c>
      <c r="C85" s="28">
        <v>607726</v>
      </c>
      <c r="D85" s="13">
        <v>494905</v>
      </c>
      <c r="E85" s="25"/>
      <c r="F85" s="492" t="s">
        <v>77</v>
      </c>
      <c r="G85" s="11">
        <v>46831748</v>
      </c>
      <c r="H85" s="33">
        <v>45047839</v>
      </c>
      <c r="L85" s="493"/>
      <c r="M85" s="32"/>
    </row>
    <row r="86" spans="1:13" s="29" customFormat="1" ht="17.100000000000001" customHeight="1" x14ac:dyDescent="0.4">
      <c r="A86" s="14"/>
      <c r="B86" s="488"/>
      <c r="C86" s="28"/>
      <c r="D86" s="13"/>
      <c r="E86" s="14"/>
      <c r="F86" s="492" t="s">
        <v>76</v>
      </c>
      <c r="G86" s="11">
        <v>12002642</v>
      </c>
      <c r="H86" s="33">
        <v>11949334</v>
      </c>
      <c r="L86" s="493"/>
      <c r="M86" s="32"/>
    </row>
    <row r="87" spans="1:13" s="29" customFormat="1" ht="17.100000000000001" customHeight="1" x14ac:dyDescent="0.4">
      <c r="A87" s="655" t="s">
        <v>75</v>
      </c>
      <c r="B87" s="646"/>
      <c r="C87" s="28">
        <f>SUM(C88:C100)</f>
        <v>665143011</v>
      </c>
      <c r="D87" s="13">
        <f>SUM(D88:D100)</f>
        <v>594745958</v>
      </c>
      <c r="E87" s="14"/>
      <c r="F87" s="492" t="s">
        <v>74</v>
      </c>
      <c r="G87" s="11">
        <v>163014458</v>
      </c>
      <c r="H87" s="38">
        <v>119740157</v>
      </c>
      <c r="I87" s="35"/>
      <c r="J87" s="34"/>
      <c r="K87" s="34"/>
      <c r="L87" s="493"/>
      <c r="M87" s="32"/>
    </row>
    <row r="88" spans="1:13" s="29" customFormat="1" ht="17.100000000000001" customHeight="1" x14ac:dyDescent="0.4">
      <c r="A88" s="14"/>
      <c r="B88" s="492" t="s">
        <v>73</v>
      </c>
      <c r="C88" s="28">
        <v>25043632</v>
      </c>
      <c r="D88" s="13">
        <v>24872490</v>
      </c>
      <c r="E88" s="22"/>
      <c r="F88" s="492" t="s">
        <v>72</v>
      </c>
      <c r="G88" s="28">
        <v>98640738</v>
      </c>
      <c r="H88" s="33">
        <v>75781376</v>
      </c>
      <c r="L88" s="493"/>
    </row>
    <row r="89" spans="1:13" s="29" customFormat="1" ht="17.100000000000001" customHeight="1" x14ac:dyDescent="0.4">
      <c r="A89" s="14"/>
      <c r="B89" s="492" t="s">
        <v>71</v>
      </c>
      <c r="C89" s="28">
        <v>10336064</v>
      </c>
      <c r="D89" s="13">
        <v>9773658</v>
      </c>
      <c r="E89" s="15"/>
      <c r="F89" s="14" t="s">
        <v>70</v>
      </c>
      <c r="G89" s="11">
        <v>47491672</v>
      </c>
      <c r="H89" s="33">
        <v>32125124</v>
      </c>
      <c r="L89" s="493"/>
      <c r="M89" s="32"/>
    </row>
    <row r="90" spans="1:13" s="29" customFormat="1" ht="17.100000000000001" customHeight="1" x14ac:dyDescent="0.4">
      <c r="A90" s="24"/>
      <c r="B90" s="492" t="s">
        <v>69</v>
      </c>
      <c r="C90" s="28">
        <v>2545440</v>
      </c>
      <c r="D90" s="13">
        <v>2088345</v>
      </c>
      <c r="E90" s="15"/>
      <c r="F90" s="492" t="s">
        <v>68</v>
      </c>
      <c r="G90" s="11">
        <v>52753</v>
      </c>
      <c r="H90" s="33">
        <v>49105</v>
      </c>
      <c r="L90" s="493"/>
      <c r="M90" s="32"/>
    </row>
    <row r="91" spans="1:13" s="29" customFormat="1" ht="17.100000000000001" customHeight="1" x14ac:dyDescent="0.4">
      <c r="A91" s="14"/>
      <c r="B91" s="492" t="s">
        <v>67</v>
      </c>
      <c r="C91" s="28">
        <v>193647013</v>
      </c>
      <c r="D91" s="13">
        <v>147647644</v>
      </c>
      <c r="E91" s="15"/>
      <c r="F91" s="14" t="s">
        <v>66</v>
      </c>
      <c r="G91" s="11">
        <v>11950843</v>
      </c>
      <c r="H91" s="33">
        <v>9846189</v>
      </c>
      <c r="L91" s="493"/>
      <c r="M91" s="32"/>
    </row>
    <row r="92" spans="1:13" s="29" customFormat="1" ht="17.100000000000001" customHeight="1" x14ac:dyDescent="0.4">
      <c r="A92" s="15"/>
      <c r="B92" s="17" t="s">
        <v>65</v>
      </c>
      <c r="C92" s="28">
        <v>108126583</v>
      </c>
      <c r="D92" s="13">
        <v>108085342</v>
      </c>
      <c r="E92" s="15"/>
      <c r="F92" s="14" t="s">
        <v>64</v>
      </c>
      <c r="G92" s="11">
        <v>6004858</v>
      </c>
      <c r="H92" s="33">
        <v>4546163</v>
      </c>
      <c r="L92" s="493"/>
      <c r="M92" s="32"/>
    </row>
    <row r="93" spans="1:13" s="29" customFormat="1" ht="17.100000000000001" customHeight="1" x14ac:dyDescent="0.4">
      <c r="A93" s="24"/>
      <c r="B93" s="492" t="s">
        <v>63</v>
      </c>
      <c r="C93" s="28">
        <v>736033</v>
      </c>
      <c r="D93" s="13">
        <v>683558</v>
      </c>
      <c r="E93" s="15"/>
      <c r="F93" s="14" t="s">
        <v>62</v>
      </c>
      <c r="G93" s="11">
        <v>518565</v>
      </c>
      <c r="H93" s="18">
        <v>481109</v>
      </c>
      <c r="L93" s="493"/>
      <c r="M93" s="32"/>
    </row>
    <row r="94" spans="1:13" s="29" customFormat="1" ht="17.100000000000001" customHeight="1" x14ac:dyDescent="0.4">
      <c r="A94" s="15"/>
      <c r="B94" s="17" t="s">
        <v>61</v>
      </c>
      <c r="C94" s="28">
        <v>59069195</v>
      </c>
      <c r="D94" s="13">
        <v>57318707</v>
      </c>
      <c r="E94" s="15"/>
      <c r="F94" s="492" t="s">
        <v>60</v>
      </c>
      <c r="G94" s="11">
        <v>29554</v>
      </c>
      <c r="H94" s="18">
        <v>13763</v>
      </c>
      <c r="L94" s="493"/>
      <c r="M94" s="32"/>
    </row>
    <row r="95" spans="1:13" s="29" customFormat="1" ht="17.100000000000001" customHeight="1" x14ac:dyDescent="0.4">
      <c r="A95" s="24"/>
      <c r="B95" s="17" t="s">
        <v>59</v>
      </c>
      <c r="C95" s="28">
        <v>44947401</v>
      </c>
      <c r="D95" s="13">
        <v>29191708</v>
      </c>
      <c r="E95" s="15"/>
      <c r="F95" s="492" t="s">
        <v>58</v>
      </c>
      <c r="G95" s="38">
        <v>4653793</v>
      </c>
      <c r="H95" s="33">
        <v>4311213</v>
      </c>
      <c r="L95" s="493"/>
      <c r="M95" s="32"/>
    </row>
    <row r="96" spans="1:13" s="29" customFormat="1" ht="17.100000000000001" customHeight="1" x14ac:dyDescent="0.4">
      <c r="A96" s="24"/>
      <c r="B96" s="17" t="s">
        <v>57</v>
      </c>
      <c r="C96" s="28">
        <v>71276947</v>
      </c>
      <c r="D96" s="13">
        <v>69838366</v>
      </c>
      <c r="E96" s="25"/>
      <c r="F96" s="37"/>
      <c r="G96" s="33"/>
      <c r="H96" s="33"/>
      <c r="L96" s="493"/>
      <c r="M96" s="32"/>
    </row>
    <row r="97" spans="1:13" s="29" customFormat="1" ht="17.100000000000001" customHeight="1" x14ac:dyDescent="0.4">
      <c r="A97" s="24"/>
      <c r="B97" s="17" t="s">
        <v>56</v>
      </c>
      <c r="C97" s="28">
        <v>78190525</v>
      </c>
      <c r="D97" s="13">
        <v>77449842</v>
      </c>
      <c r="E97" s="659" t="s">
        <v>55</v>
      </c>
      <c r="F97" s="662"/>
      <c r="G97" s="33">
        <f>SUM(G98:G100)</f>
        <v>134382374</v>
      </c>
      <c r="H97" s="33">
        <f>SUM(H98:H100)</f>
        <v>132418471</v>
      </c>
      <c r="I97" s="35"/>
      <c r="J97" s="34"/>
      <c r="K97" s="34"/>
      <c r="L97" s="493"/>
      <c r="M97" s="32"/>
    </row>
    <row r="98" spans="1:13" s="29" customFormat="1" ht="17.100000000000001" customHeight="1" x14ac:dyDescent="0.4">
      <c r="A98" s="24"/>
      <c r="B98" s="17" t="s">
        <v>54</v>
      </c>
      <c r="C98" s="28">
        <v>70522078</v>
      </c>
      <c r="D98" s="13">
        <v>67105544</v>
      </c>
      <c r="E98" s="491"/>
      <c r="F98" s="37" t="s">
        <v>53</v>
      </c>
      <c r="G98" s="33">
        <v>126173053</v>
      </c>
      <c r="H98" s="33">
        <v>124434723</v>
      </c>
      <c r="L98" s="493"/>
      <c r="M98" s="32"/>
    </row>
    <row r="99" spans="1:13" s="29" customFormat="1" ht="17.100000000000001" customHeight="1" x14ac:dyDescent="0.4">
      <c r="A99" s="24"/>
      <c r="B99" s="17" t="s">
        <v>52</v>
      </c>
      <c r="C99" s="11">
        <v>702100</v>
      </c>
      <c r="D99" s="13">
        <v>690754</v>
      </c>
      <c r="E99" s="22"/>
      <c r="F99" s="37" t="s">
        <v>51</v>
      </c>
      <c r="G99" s="33">
        <v>3443408</v>
      </c>
      <c r="H99" s="33">
        <v>3244983</v>
      </c>
      <c r="L99" s="493"/>
      <c r="M99" s="32"/>
    </row>
    <row r="100" spans="1:13" s="29" customFormat="1" ht="17.100000000000001" customHeight="1" x14ac:dyDescent="0.4">
      <c r="A100" s="14"/>
      <c r="B100" s="492"/>
      <c r="C100" s="28"/>
      <c r="D100" s="13"/>
      <c r="E100" s="491"/>
      <c r="F100" s="14" t="s">
        <v>50</v>
      </c>
      <c r="G100" s="11">
        <v>4765913</v>
      </c>
      <c r="H100" s="33">
        <v>4738765</v>
      </c>
      <c r="J100" s="36"/>
      <c r="K100" s="32"/>
      <c r="L100" s="493"/>
      <c r="M100" s="32"/>
    </row>
    <row r="101" spans="1:13" s="29" customFormat="1" ht="17.100000000000001" customHeight="1" x14ac:dyDescent="0.4">
      <c r="A101" s="655" t="s">
        <v>49</v>
      </c>
      <c r="B101" s="646"/>
      <c r="C101" s="28">
        <f>SUM(C102:C114)</f>
        <v>622970958</v>
      </c>
      <c r="D101" s="13">
        <f>SUM(D102:D114)</f>
        <v>605302073</v>
      </c>
      <c r="E101" s="659"/>
      <c r="F101" s="660"/>
      <c r="G101" s="11"/>
      <c r="H101" s="33"/>
      <c r="I101" s="35"/>
      <c r="J101" s="34"/>
      <c r="K101" s="34"/>
      <c r="L101" s="493"/>
      <c r="M101" s="32"/>
    </row>
    <row r="102" spans="1:13" s="29" customFormat="1" ht="17.100000000000001" customHeight="1" x14ac:dyDescent="0.4">
      <c r="A102" s="14"/>
      <c r="B102" s="492" t="s">
        <v>48</v>
      </c>
      <c r="C102" s="11">
        <v>4044723</v>
      </c>
      <c r="D102" s="13">
        <v>4018739</v>
      </c>
      <c r="E102" s="659" t="s">
        <v>47</v>
      </c>
      <c r="F102" s="660"/>
      <c r="G102" s="11">
        <f>SUM(G103:G110)</f>
        <v>402952611</v>
      </c>
      <c r="H102" s="33">
        <f>SUM(H103:H110)</f>
        <v>392076023</v>
      </c>
      <c r="I102" s="35"/>
      <c r="J102" s="34"/>
      <c r="K102" s="34"/>
      <c r="L102" s="493"/>
      <c r="M102" s="32"/>
    </row>
    <row r="103" spans="1:13" s="29" customFormat="1" ht="17.100000000000001" customHeight="1" x14ac:dyDescent="0.4">
      <c r="A103" s="14"/>
      <c r="B103" s="492" t="s">
        <v>46</v>
      </c>
      <c r="C103" s="11">
        <v>13108875</v>
      </c>
      <c r="D103" s="13">
        <v>11634716</v>
      </c>
      <c r="E103" s="22"/>
      <c r="F103" s="492" t="s">
        <v>45</v>
      </c>
      <c r="G103" s="11">
        <v>23946883</v>
      </c>
      <c r="H103" s="18">
        <v>22671652</v>
      </c>
      <c r="L103" s="493"/>
      <c r="M103" s="32"/>
    </row>
    <row r="104" spans="1:13" s="29" customFormat="1" ht="17.100000000000001" customHeight="1" x14ac:dyDescent="0.4">
      <c r="A104" s="24"/>
      <c r="B104" s="492" t="s">
        <v>44</v>
      </c>
      <c r="C104" s="11">
        <v>1275736</v>
      </c>
      <c r="D104" s="13">
        <v>1263848</v>
      </c>
      <c r="E104" s="491"/>
      <c r="F104" s="14" t="s">
        <v>43</v>
      </c>
      <c r="G104" s="11">
        <v>132987559</v>
      </c>
      <c r="H104" s="18">
        <v>132704780</v>
      </c>
      <c r="L104" s="493"/>
      <c r="M104" s="32"/>
    </row>
    <row r="105" spans="1:13" s="29" customFormat="1" ht="17.100000000000001" customHeight="1" x14ac:dyDescent="0.4">
      <c r="A105" s="14"/>
      <c r="B105" s="520" t="s">
        <v>42</v>
      </c>
      <c r="C105" s="11">
        <v>9142861</v>
      </c>
      <c r="D105" s="13">
        <v>4029633</v>
      </c>
      <c r="E105" s="25"/>
      <c r="F105" s="492" t="s">
        <v>41</v>
      </c>
      <c r="G105" s="11">
        <v>81594474</v>
      </c>
      <c r="H105" s="18">
        <v>81245385</v>
      </c>
      <c r="L105" s="493"/>
    </row>
    <row r="106" spans="1:13" s="29" customFormat="1" ht="17.100000000000001" customHeight="1" x14ac:dyDescent="0.4">
      <c r="A106" s="24"/>
      <c r="B106" s="17" t="s">
        <v>40</v>
      </c>
      <c r="C106" s="11">
        <v>568183448</v>
      </c>
      <c r="D106" s="13">
        <v>558375169</v>
      </c>
      <c r="E106" s="20"/>
      <c r="F106" s="14" t="s">
        <v>39</v>
      </c>
      <c r="G106" s="11">
        <v>105188464</v>
      </c>
      <c r="H106" s="18">
        <v>98664483</v>
      </c>
      <c r="L106" s="493"/>
    </row>
    <row r="107" spans="1:13" s="29" customFormat="1" ht="17.100000000000001" customHeight="1" x14ac:dyDescent="0.4">
      <c r="A107" s="24"/>
      <c r="B107" s="492" t="s">
        <v>38</v>
      </c>
      <c r="C107" s="11">
        <v>104024</v>
      </c>
      <c r="D107" s="13">
        <v>92622</v>
      </c>
      <c r="E107" s="31"/>
      <c r="F107" s="14" t="s">
        <v>37</v>
      </c>
      <c r="G107" s="11">
        <v>54570889</v>
      </c>
      <c r="H107" s="18">
        <v>52706331</v>
      </c>
      <c r="L107" s="493"/>
    </row>
    <row r="108" spans="1:13" s="29" customFormat="1" ht="17.100000000000001" customHeight="1" x14ac:dyDescent="0.4">
      <c r="A108" s="15"/>
      <c r="B108" s="17" t="s">
        <v>36</v>
      </c>
      <c r="C108" s="11">
        <v>17220820</v>
      </c>
      <c r="D108" s="13">
        <v>17077370</v>
      </c>
      <c r="E108" s="15"/>
      <c r="F108" s="14" t="s">
        <v>35</v>
      </c>
      <c r="G108" s="11">
        <v>2037944</v>
      </c>
      <c r="H108" s="18">
        <v>1641556</v>
      </c>
      <c r="L108" s="493"/>
    </row>
    <row r="109" spans="1:13" s="29" customFormat="1" ht="17.100000000000001" customHeight="1" x14ac:dyDescent="0.4">
      <c r="A109" s="24"/>
      <c r="B109" s="14" t="s">
        <v>34</v>
      </c>
      <c r="C109" s="11">
        <v>5323182</v>
      </c>
      <c r="D109" s="13">
        <v>5070110</v>
      </c>
      <c r="E109" s="15"/>
      <c r="F109" s="492" t="s">
        <v>33</v>
      </c>
      <c r="G109" s="11">
        <v>1792443</v>
      </c>
      <c r="H109" s="18">
        <v>1731853</v>
      </c>
      <c r="L109" s="493"/>
    </row>
    <row r="110" spans="1:13" s="29" customFormat="1" ht="17.100000000000001" customHeight="1" x14ac:dyDescent="0.4">
      <c r="A110" s="24"/>
      <c r="B110" s="30" t="s">
        <v>32</v>
      </c>
      <c r="C110" s="11">
        <v>342236</v>
      </c>
      <c r="D110" s="13">
        <v>323523</v>
      </c>
      <c r="E110" s="15"/>
      <c r="F110" s="17" t="s">
        <v>31</v>
      </c>
      <c r="G110" s="11">
        <v>833955</v>
      </c>
      <c r="H110" s="18">
        <v>709983</v>
      </c>
      <c r="L110" s="493"/>
    </row>
    <row r="111" spans="1:13" s="29" customFormat="1" ht="17.100000000000001" customHeight="1" x14ac:dyDescent="0.4">
      <c r="A111" s="15"/>
      <c r="B111" s="17" t="s">
        <v>30</v>
      </c>
      <c r="C111" s="11">
        <v>980142</v>
      </c>
      <c r="D111" s="13">
        <v>877858</v>
      </c>
      <c r="E111" s="659"/>
      <c r="F111" s="660"/>
      <c r="G111" s="11"/>
      <c r="H111" s="18"/>
      <c r="L111" s="493"/>
    </row>
    <row r="112" spans="1:13" ht="17.100000000000001" customHeight="1" x14ac:dyDescent="0.4">
      <c r="A112" s="24"/>
      <c r="B112" s="17" t="s">
        <v>29</v>
      </c>
      <c r="C112" s="11">
        <v>2851495</v>
      </c>
      <c r="D112" s="13">
        <v>2157464</v>
      </c>
      <c r="E112" s="659" t="s">
        <v>28</v>
      </c>
      <c r="F112" s="660"/>
      <c r="G112" s="11">
        <f>SUM(G113:G115)</f>
        <v>28905636</v>
      </c>
      <c r="H112" s="18">
        <f>SUM(H113:H115)</f>
        <v>20639675</v>
      </c>
      <c r="J112" s="23"/>
      <c r="K112" s="23"/>
      <c r="L112" s="493"/>
      <c r="M112" s="4"/>
    </row>
    <row r="113" spans="1:13" ht="17.100000000000001" customHeight="1" x14ac:dyDescent="0.4">
      <c r="A113" s="24"/>
      <c r="B113" s="17" t="s">
        <v>27</v>
      </c>
      <c r="C113" s="11">
        <v>393416</v>
      </c>
      <c r="D113" s="13">
        <v>381021</v>
      </c>
      <c r="E113" s="22"/>
      <c r="F113" s="492" t="s">
        <v>26</v>
      </c>
      <c r="G113" s="11">
        <v>1027637</v>
      </c>
      <c r="H113" s="18">
        <v>850054</v>
      </c>
      <c r="J113" s="23"/>
      <c r="K113" s="23"/>
      <c r="L113" s="493"/>
      <c r="M113" s="4"/>
    </row>
    <row r="114" spans="1:13" ht="17.100000000000001" customHeight="1" x14ac:dyDescent="0.4">
      <c r="A114" s="14"/>
      <c r="B114" s="492"/>
      <c r="C114" s="11"/>
      <c r="D114" s="13"/>
      <c r="E114" s="491"/>
      <c r="F114" s="14" t="s">
        <v>25</v>
      </c>
      <c r="G114" s="11">
        <v>8942083</v>
      </c>
      <c r="H114" s="18">
        <v>7759612</v>
      </c>
      <c r="L114" s="493"/>
      <c r="M114" s="4"/>
    </row>
    <row r="115" spans="1:13" ht="17.100000000000001" customHeight="1" x14ac:dyDescent="0.4">
      <c r="A115" s="655" t="s">
        <v>24</v>
      </c>
      <c r="B115" s="646"/>
      <c r="C115" s="11">
        <f>SUM(C116:C126)</f>
        <v>265697834</v>
      </c>
      <c r="D115" s="13">
        <f>SUM(D116:D126)</f>
        <v>187381054</v>
      </c>
      <c r="E115" s="25"/>
      <c r="F115" s="492" t="s">
        <v>23</v>
      </c>
      <c r="G115" s="11">
        <v>18935916</v>
      </c>
      <c r="H115" s="18">
        <v>12030009</v>
      </c>
      <c r="L115" s="493"/>
      <c r="M115" s="4"/>
    </row>
    <row r="116" spans="1:13" ht="17.100000000000001" customHeight="1" x14ac:dyDescent="0.4">
      <c r="A116" s="24"/>
      <c r="B116" s="17" t="s">
        <v>22</v>
      </c>
      <c r="C116" s="28">
        <v>11659115</v>
      </c>
      <c r="D116" s="27">
        <v>8953295</v>
      </c>
      <c r="E116" s="659"/>
      <c r="F116" s="660"/>
      <c r="G116" s="11"/>
      <c r="H116" s="18"/>
      <c r="L116" s="493"/>
      <c r="M116" s="4"/>
    </row>
    <row r="117" spans="1:13" ht="17.100000000000001" customHeight="1" x14ac:dyDescent="0.4">
      <c r="A117" s="14"/>
      <c r="B117" s="492" t="s">
        <v>21</v>
      </c>
      <c r="C117" s="11">
        <v>7175454</v>
      </c>
      <c r="D117" s="13">
        <v>3337010</v>
      </c>
      <c r="E117" s="659" t="s">
        <v>19</v>
      </c>
      <c r="F117" s="660"/>
      <c r="G117" s="11">
        <f>+G118</f>
        <v>718603565</v>
      </c>
      <c r="H117" s="18">
        <f>+H118</f>
        <v>718080942</v>
      </c>
      <c r="L117" s="493"/>
      <c r="M117" s="4"/>
    </row>
    <row r="118" spans="1:13" ht="17.100000000000001" customHeight="1" x14ac:dyDescent="0.4">
      <c r="A118" s="24"/>
      <c r="B118" s="17" t="s">
        <v>20</v>
      </c>
      <c r="C118" s="11">
        <v>18999594</v>
      </c>
      <c r="D118" s="13">
        <v>10911460</v>
      </c>
      <c r="E118" s="26"/>
      <c r="F118" s="492" t="s">
        <v>19</v>
      </c>
      <c r="G118" s="11">
        <v>718603565</v>
      </c>
      <c r="H118" s="18">
        <v>718080942</v>
      </c>
      <c r="L118" s="493"/>
      <c r="M118" s="4"/>
    </row>
    <row r="119" spans="1:13" ht="17.100000000000001" customHeight="1" x14ac:dyDescent="0.4">
      <c r="A119" s="24"/>
      <c r="B119" s="17" t="s">
        <v>18</v>
      </c>
      <c r="C119" s="11">
        <v>23217298</v>
      </c>
      <c r="D119" s="13">
        <v>11885163</v>
      </c>
      <c r="E119" s="659"/>
      <c r="F119" s="660"/>
      <c r="G119" s="11"/>
      <c r="H119" s="18"/>
      <c r="L119" s="493"/>
      <c r="M119" s="4"/>
    </row>
    <row r="120" spans="1:13" ht="17.100000000000001" customHeight="1" x14ac:dyDescent="0.4">
      <c r="A120" s="24"/>
      <c r="B120" s="17" t="s">
        <v>17</v>
      </c>
      <c r="C120" s="11">
        <v>2918473</v>
      </c>
      <c r="D120" s="13">
        <v>1754226</v>
      </c>
      <c r="E120" s="659" t="s">
        <v>16</v>
      </c>
      <c r="F120" s="660"/>
      <c r="G120" s="11">
        <f>+G121+G122</f>
        <v>185538188</v>
      </c>
      <c r="H120" s="18">
        <f>+H121+H122</f>
        <v>185229894</v>
      </c>
      <c r="J120" s="23"/>
      <c r="K120" s="23"/>
      <c r="L120" s="493"/>
      <c r="M120" s="4"/>
    </row>
    <row r="121" spans="1:13" ht="17.100000000000001" customHeight="1" x14ac:dyDescent="0.4">
      <c r="A121" s="24"/>
      <c r="B121" s="17" t="s">
        <v>15</v>
      </c>
      <c r="C121" s="11">
        <v>7324328</v>
      </c>
      <c r="D121" s="13">
        <v>5743169</v>
      </c>
      <c r="E121" s="491"/>
      <c r="F121" s="492" t="s">
        <v>14</v>
      </c>
      <c r="G121" s="11">
        <v>31667082</v>
      </c>
      <c r="H121" s="18">
        <v>31658335</v>
      </c>
      <c r="L121" s="493"/>
      <c r="M121" s="4"/>
    </row>
    <row r="122" spans="1:13" ht="17.100000000000001" customHeight="1" x14ac:dyDescent="0.4">
      <c r="A122" s="24"/>
      <c r="B122" s="14" t="s">
        <v>13</v>
      </c>
      <c r="C122" s="11">
        <v>1597001</v>
      </c>
      <c r="D122" s="13">
        <v>1511438</v>
      </c>
      <c r="E122" s="491"/>
      <c r="F122" s="492" t="s">
        <v>12</v>
      </c>
      <c r="G122" s="11">
        <v>153871106</v>
      </c>
      <c r="H122" s="18">
        <v>153571559</v>
      </c>
      <c r="L122" s="493"/>
      <c r="M122" s="4"/>
    </row>
    <row r="123" spans="1:13" ht="17.100000000000001" customHeight="1" x14ac:dyDescent="0.4">
      <c r="A123" s="24"/>
      <c r="B123" s="17" t="s">
        <v>11</v>
      </c>
      <c r="C123" s="11">
        <v>16571076</v>
      </c>
      <c r="D123" s="13">
        <v>16507551</v>
      </c>
      <c r="E123" s="659"/>
      <c r="F123" s="660"/>
      <c r="G123" s="11"/>
      <c r="H123" s="18"/>
      <c r="L123" s="493"/>
      <c r="M123" s="4"/>
    </row>
    <row r="124" spans="1:13" ht="17.100000000000001" customHeight="1" x14ac:dyDescent="0.4">
      <c r="A124" s="15"/>
      <c r="B124" s="492" t="s">
        <v>10</v>
      </c>
      <c r="C124" s="11">
        <v>157050358</v>
      </c>
      <c r="D124" s="13">
        <v>107607603</v>
      </c>
      <c r="E124" s="659" t="s">
        <v>8</v>
      </c>
      <c r="F124" s="660"/>
      <c r="G124" s="11">
        <f>+G125</f>
        <v>166146</v>
      </c>
      <c r="H124" s="16">
        <f>+H125</f>
        <v>0</v>
      </c>
      <c r="L124" s="493"/>
      <c r="M124" s="4"/>
    </row>
    <row r="125" spans="1:13" ht="17.100000000000001" customHeight="1" x14ac:dyDescent="0.4">
      <c r="A125" s="24"/>
      <c r="B125" s="17" t="s">
        <v>9</v>
      </c>
      <c r="C125" s="11">
        <v>19146127</v>
      </c>
      <c r="D125" s="13">
        <v>19131965</v>
      </c>
      <c r="E125" s="25"/>
      <c r="F125" s="492" t="s">
        <v>8</v>
      </c>
      <c r="G125" s="11">
        <v>166146</v>
      </c>
      <c r="H125" s="16">
        <v>0</v>
      </c>
      <c r="L125" s="493"/>
      <c r="M125" s="4"/>
    </row>
    <row r="126" spans="1:13" ht="17.100000000000001" customHeight="1" x14ac:dyDescent="0.4">
      <c r="A126" s="24"/>
      <c r="B126" s="17" t="s">
        <v>7</v>
      </c>
      <c r="C126" s="11">
        <v>39010</v>
      </c>
      <c r="D126" s="13">
        <v>38174</v>
      </c>
      <c r="E126" s="15"/>
      <c r="F126" s="14"/>
      <c r="G126" s="11"/>
      <c r="H126" s="33"/>
      <c r="L126" s="4"/>
      <c r="M126" s="4"/>
    </row>
    <row r="127" spans="1:13" ht="17.100000000000001" customHeight="1" x14ac:dyDescent="0.4">
      <c r="A127" s="14"/>
      <c r="B127" s="492"/>
      <c r="C127" s="11"/>
      <c r="D127" s="13"/>
      <c r="E127" s="659"/>
      <c r="F127" s="660"/>
      <c r="G127" s="11"/>
      <c r="H127" s="10"/>
      <c r="J127" s="23"/>
      <c r="K127" s="23"/>
    </row>
    <row r="128" spans="1:13" ht="17.100000000000001" customHeight="1" x14ac:dyDescent="0.4">
      <c r="A128" s="655" t="s">
        <v>6</v>
      </c>
      <c r="B128" s="646"/>
      <c r="C128" s="11">
        <f>SUM(C129:C133)+SUM(G77:G82)</f>
        <v>108657027</v>
      </c>
      <c r="D128" s="13">
        <f>SUM(D129:D133)+SUM(H77:H82)</f>
        <v>82022003</v>
      </c>
      <c r="E128" s="15"/>
      <c r="F128" s="21"/>
      <c r="G128" s="11"/>
      <c r="H128" s="33"/>
    </row>
    <row r="129" spans="1:9" ht="17.100000000000001" customHeight="1" x14ac:dyDescent="0.4">
      <c r="A129" s="15"/>
      <c r="B129" s="520" t="s">
        <v>5</v>
      </c>
      <c r="C129" s="11">
        <v>7826966</v>
      </c>
      <c r="D129" s="13">
        <v>6933715</v>
      </c>
      <c r="E129" s="22"/>
      <c r="F129" s="490"/>
      <c r="G129" s="11"/>
      <c r="H129" s="33"/>
    </row>
    <row r="130" spans="1:9" ht="17.100000000000001" customHeight="1" x14ac:dyDescent="0.4">
      <c r="A130" s="14"/>
      <c r="B130" s="519" t="s">
        <v>4</v>
      </c>
      <c r="C130" s="11">
        <v>4549881</v>
      </c>
      <c r="D130" s="13">
        <v>3736002</v>
      </c>
      <c r="E130" s="525"/>
      <c r="F130" s="492"/>
      <c r="G130" s="11"/>
      <c r="H130" s="526"/>
    </row>
    <row r="131" spans="1:9" ht="17.100000000000001" customHeight="1" x14ac:dyDescent="0.4">
      <c r="A131" s="12"/>
      <c r="B131" s="14" t="s">
        <v>3</v>
      </c>
      <c r="C131" s="11">
        <v>120719</v>
      </c>
      <c r="D131" s="13">
        <v>108523</v>
      </c>
      <c r="E131" s="20"/>
      <c r="F131" s="17"/>
      <c r="G131" s="11"/>
      <c r="H131" s="10"/>
    </row>
    <row r="132" spans="1:9" ht="17.100000000000001" customHeight="1" x14ac:dyDescent="0.4">
      <c r="A132" s="15"/>
      <c r="B132" s="14" t="s">
        <v>2</v>
      </c>
      <c r="C132" s="11">
        <v>43405321</v>
      </c>
      <c r="D132" s="13">
        <v>33275009</v>
      </c>
      <c r="E132" s="19"/>
      <c r="F132" s="17"/>
      <c r="G132" s="11"/>
      <c r="H132" s="10"/>
    </row>
    <row r="133" spans="1:9" ht="17.100000000000001" customHeight="1" x14ac:dyDescent="0.4">
      <c r="A133" s="15"/>
      <c r="B133" s="519" t="s">
        <v>1</v>
      </c>
      <c r="C133" s="11">
        <v>2247955</v>
      </c>
      <c r="D133" s="33">
        <v>996583</v>
      </c>
      <c r="E133" s="525"/>
      <c r="F133" s="492"/>
      <c r="G133" s="11"/>
      <c r="H133" s="526"/>
    </row>
    <row r="134" spans="1:9" ht="6" customHeight="1" x14ac:dyDescent="0.4">
      <c r="A134" s="9"/>
      <c r="B134" s="8"/>
      <c r="C134" s="7"/>
      <c r="D134" s="5"/>
      <c r="E134" s="527"/>
      <c r="F134" s="6"/>
      <c r="G134" s="5"/>
      <c r="H134" s="528"/>
      <c r="I134" s="4"/>
    </row>
  </sheetData>
  <mergeCells count="58">
    <mergeCell ref="E123:F123"/>
    <mergeCell ref="E124:F124"/>
    <mergeCell ref="E127:F127"/>
    <mergeCell ref="A128:B128"/>
    <mergeCell ref="E112:F112"/>
    <mergeCell ref="A115:B115"/>
    <mergeCell ref="E116:F116"/>
    <mergeCell ref="E117:F117"/>
    <mergeCell ref="E119:F119"/>
    <mergeCell ref="E120:F120"/>
    <mergeCell ref="E111:F111"/>
    <mergeCell ref="E67:F67"/>
    <mergeCell ref="A75:B75"/>
    <mergeCell ref="E75:F75"/>
    <mergeCell ref="K80:L80"/>
    <mergeCell ref="E83:F83"/>
    <mergeCell ref="E84:F84"/>
    <mergeCell ref="A87:B87"/>
    <mergeCell ref="E97:F97"/>
    <mergeCell ref="A101:B101"/>
    <mergeCell ref="E101:F101"/>
    <mergeCell ref="E102:F102"/>
    <mergeCell ref="E66:F66"/>
    <mergeCell ref="A45:B45"/>
    <mergeCell ref="A50:B50"/>
    <mergeCell ref="E50:F50"/>
    <mergeCell ref="A52:B52"/>
    <mergeCell ref="A53:B53"/>
    <mergeCell ref="A54:B54"/>
    <mergeCell ref="A55:B55"/>
    <mergeCell ref="A56:B56"/>
    <mergeCell ref="E56:F56"/>
    <mergeCell ref="A58:B58"/>
    <mergeCell ref="A61:B61"/>
    <mergeCell ref="A31:B31"/>
    <mergeCell ref="E33:F33"/>
    <mergeCell ref="A39:B39"/>
    <mergeCell ref="E41:F41"/>
    <mergeCell ref="A43:B43"/>
    <mergeCell ref="E44:F44"/>
    <mergeCell ref="E12:F12"/>
    <mergeCell ref="E17:F17"/>
    <mergeCell ref="E22:F22"/>
    <mergeCell ref="E26:F26"/>
    <mergeCell ref="A28:B28"/>
    <mergeCell ref="E29:F29"/>
    <mergeCell ref="A7:B7"/>
    <mergeCell ref="A8:B8"/>
    <mergeCell ref="E8:F8"/>
    <mergeCell ref="A9:B9"/>
    <mergeCell ref="A10:B10"/>
    <mergeCell ref="A11:B11"/>
    <mergeCell ref="A6:B6"/>
    <mergeCell ref="A2:G2"/>
    <mergeCell ref="A3:B3"/>
    <mergeCell ref="E3:F3"/>
    <mergeCell ref="A5:B5"/>
    <mergeCell ref="E5:F5"/>
  </mergeCells>
  <phoneticPr fontId="3"/>
  <printOptions horizontalCentered="1"/>
  <pageMargins left="0.59055118110236227" right="0.59055118110236227" top="0.39370078740157483" bottom="0.59055118110236227" header="0" footer="0"/>
  <pageSetup paperSize="9" scale="68" fitToHeight="2" orientation="portrait" r:id="rId1"/>
  <headerFooter alignWithMargins="0"/>
  <rowBreaks count="1" manualBreakCount="1">
    <brk id="7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61"/>
  <sheetViews>
    <sheetView showGridLines="0" view="pageBreakPreview" zoomScale="60" zoomScaleNormal="75" workbookViewId="0"/>
  </sheetViews>
  <sheetFormatPr defaultRowHeight="20.100000000000001" customHeight="1" x14ac:dyDescent="0.15"/>
  <cols>
    <col min="1" max="3" width="2.5" style="442" customWidth="1"/>
    <col min="4" max="4" width="42" style="442" customWidth="1"/>
    <col min="5" max="10" width="16.875" style="441" customWidth="1"/>
    <col min="11" max="11" width="18.625" style="441" bestFit="1" customWidth="1"/>
    <col min="12" max="12" width="17.75" style="441" bestFit="1" customWidth="1"/>
    <col min="13" max="16384" width="9" style="441"/>
  </cols>
  <sheetData>
    <row r="1" spans="1:13" ht="25.5" customHeight="1" x14ac:dyDescent="0.15">
      <c r="A1" s="486" t="s">
        <v>602</v>
      </c>
    </row>
    <row r="2" spans="1:13" s="485" customFormat="1" ht="44.25" customHeight="1" x14ac:dyDescent="0.4">
      <c r="A2" s="925" t="s">
        <v>679</v>
      </c>
      <c r="B2" s="925"/>
      <c r="C2" s="925"/>
      <c r="D2" s="925"/>
      <c r="E2" s="925"/>
      <c r="F2" s="925"/>
      <c r="G2" s="925"/>
      <c r="H2" s="925"/>
      <c r="I2" s="925"/>
      <c r="J2" s="925"/>
    </row>
    <row r="3" spans="1:13" s="443" customFormat="1" ht="18" customHeight="1" thickBot="1" x14ac:dyDescent="0.45">
      <c r="A3" s="447"/>
      <c r="B3" s="447"/>
      <c r="C3" s="447"/>
      <c r="D3" s="447"/>
      <c r="E3" s="446"/>
      <c r="F3" s="446"/>
      <c r="G3" s="446"/>
      <c r="H3" s="484"/>
      <c r="I3" s="446"/>
      <c r="J3" s="484" t="s">
        <v>601</v>
      </c>
    </row>
    <row r="4" spans="1:13" s="476" customFormat="1" ht="24.95" customHeight="1" thickTop="1" x14ac:dyDescent="0.4">
      <c r="A4" s="926" t="s">
        <v>600</v>
      </c>
      <c r="B4" s="926"/>
      <c r="C4" s="926"/>
      <c r="D4" s="927"/>
      <c r="E4" s="930" t="s">
        <v>680</v>
      </c>
      <c r="F4" s="931"/>
      <c r="G4" s="930" t="s">
        <v>599</v>
      </c>
      <c r="H4" s="931"/>
      <c r="I4" s="932" t="s">
        <v>598</v>
      </c>
      <c r="J4" s="930"/>
    </row>
    <row r="5" spans="1:13" s="476" customFormat="1" ht="24.95" customHeight="1" x14ac:dyDescent="0.4">
      <c r="A5" s="928"/>
      <c r="B5" s="928"/>
      <c r="C5" s="928"/>
      <c r="D5" s="929"/>
      <c r="E5" s="483" t="s">
        <v>597</v>
      </c>
      <c r="F5" s="482" t="s">
        <v>596</v>
      </c>
      <c r="G5" s="483" t="s">
        <v>595</v>
      </c>
      <c r="H5" s="482" t="s">
        <v>596</v>
      </c>
      <c r="I5" s="481" t="s">
        <v>595</v>
      </c>
      <c r="J5" s="481" t="s">
        <v>594</v>
      </c>
    </row>
    <row r="6" spans="1:13" s="476" customFormat="1" ht="12" customHeight="1" x14ac:dyDescent="0.4">
      <c r="A6" s="480"/>
      <c r="B6" s="480"/>
      <c r="C6" s="480"/>
      <c r="D6" s="480"/>
      <c r="E6" s="479"/>
      <c r="F6" s="478"/>
      <c r="G6" s="478"/>
      <c r="H6" s="478"/>
      <c r="I6" s="477"/>
      <c r="J6" s="477"/>
    </row>
    <row r="7" spans="1:13" s="454" customFormat="1" ht="24" customHeight="1" x14ac:dyDescent="0.4">
      <c r="A7" s="924" t="s">
        <v>197</v>
      </c>
      <c r="B7" s="924"/>
      <c r="C7" s="924"/>
      <c r="D7" s="924"/>
      <c r="E7" s="461">
        <v>706883.94700000016</v>
      </c>
      <c r="F7" s="453">
        <v>571858.40100000007</v>
      </c>
      <c r="G7" s="453">
        <v>797057</v>
      </c>
      <c r="H7" s="453">
        <v>639273</v>
      </c>
      <c r="I7" s="460">
        <v>88.686749755663669</v>
      </c>
      <c r="J7" s="460">
        <v>89.454489865831974</v>
      </c>
      <c r="K7" s="475"/>
      <c r="L7" s="475"/>
      <c r="M7" s="459"/>
    </row>
    <row r="8" spans="1:13" s="443" customFormat="1" ht="24" customHeight="1" x14ac:dyDescent="0.4">
      <c r="A8" s="934"/>
      <c r="B8" s="934"/>
      <c r="C8" s="934"/>
      <c r="D8" s="934"/>
      <c r="E8" s="462" t="s">
        <v>177</v>
      </c>
      <c r="F8" s="449"/>
      <c r="G8" s="449"/>
      <c r="H8" s="449"/>
      <c r="I8" s="460"/>
      <c r="J8" s="460"/>
      <c r="L8" s="459"/>
      <c r="M8" s="459"/>
    </row>
    <row r="9" spans="1:13" s="454" customFormat="1" ht="24" customHeight="1" x14ac:dyDescent="0.4">
      <c r="A9" s="924" t="s">
        <v>593</v>
      </c>
      <c r="B9" s="924"/>
      <c r="C9" s="924"/>
      <c r="D9" s="924"/>
      <c r="E9" s="461">
        <v>695135.54600000009</v>
      </c>
      <c r="F9" s="453">
        <v>560110</v>
      </c>
      <c r="G9" s="453">
        <v>785326</v>
      </c>
      <c r="H9" s="453">
        <v>627542</v>
      </c>
      <c r="I9" s="460">
        <v>88.515539533900579</v>
      </c>
      <c r="J9" s="460">
        <v>89.254583756943759</v>
      </c>
      <c r="K9" s="474"/>
      <c r="L9" s="474"/>
      <c r="M9" s="459"/>
    </row>
    <row r="10" spans="1:13" s="443" customFormat="1" ht="24" customHeight="1" x14ac:dyDescent="0.4">
      <c r="A10" s="522"/>
      <c r="B10" s="522"/>
      <c r="C10" s="522"/>
      <c r="D10" s="522"/>
      <c r="E10" s="462" t="s">
        <v>177</v>
      </c>
      <c r="F10" s="449" t="s">
        <v>177</v>
      </c>
      <c r="G10" s="449"/>
      <c r="H10" s="449"/>
      <c r="I10" s="460"/>
      <c r="J10" s="460"/>
      <c r="L10" s="459"/>
      <c r="M10" s="459"/>
    </row>
    <row r="11" spans="1:13" s="443" customFormat="1" ht="24" customHeight="1" x14ac:dyDescent="0.4">
      <c r="A11" s="522"/>
      <c r="B11" s="933" t="s">
        <v>592</v>
      </c>
      <c r="C11" s="933"/>
      <c r="D11" s="933"/>
      <c r="E11" s="462">
        <v>110276.04800000001</v>
      </c>
      <c r="F11" s="449">
        <v>102483</v>
      </c>
      <c r="G11" s="449">
        <v>131734</v>
      </c>
      <c r="H11" s="449">
        <v>123532</v>
      </c>
      <c r="I11" s="463">
        <v>83.711151259355987</v>
      </c>
      <c r="J11" s="463">
        <v>82.960690347440334</v>
      </c>
      <c r="L11" s="459"/>
      <c r="M11" s="459"/>
    </row>
    <row r="12" spans="1:13" s="443" customFormat="1" ht="24" customHeight="1" x14ac:dyDescent="0.4">
      <c r="A12" s="522"/>
      <c r="B12" s="522"/>
      <c r="C12" s="933" t="s">
        <v>591</v>
      </c>
      <c r="D12" s="933"/>
      <c r="E12" s="462">
        <v>99367.000000000015</v>
      </c>
      <c r="F12" s="449">
        <v>94704</v>
      </c>
      <c r="G12" s="449">
        <v>119159</v>
      </c>
      <c r="H12" s="449">
        <v>114638</v>
      </c>
      <c r="I12" s="463">
        <v>83.390260072676014</v>
      </c>
      <c r="J12" s="463">
        <v>82.611350512046627</v>
      </c>
      <c r="K12" s="473"/>
      <c r="L12" s="459"/>
      <c r="M12" s="459"/>
    </row>
    <row r="13" spans="1:13" s="443" customFormat="1" ht="24" customHeight="1" x14ac:dyDescent="0.4">
      <c r="A13" s="522"/>
      <c r="B13" s="522"/>
      <c r="C13" s="522"/>
      <c r="D13" s="522" t="s">
        <v>590</v>
      </c>
      <c r="E13" s="462">
        <v>67918.425000000003</v>
      </c>
      <c r="F13" s="449">
        <v>64594.425000000003</v>
      </c>
      <c r="G13" s="449">
        <v>79617</v>
      </c>
      <c r="H13" s="449">
        <v>76522</v>
      </c>
      <c r="I13" s="463">
        <v>85.306435811447315</v>
      </c>
      <c r="J13" s="463">
        <v>84.41288126290479</v>
      </c>
      <c r="L13" s="459"/>
      <c r="M13" s="459"/>
    </row>
    <row r="14" spans="1:13" s="443" customFormat="1" ht="24" customHeight="1" x14ac:dyDescent="0.4">
      <c r="A14" s="522"/>
      <c r="B14" s="522"/>
      <c r="C14" s="522"/>
      <c r="D14" s="522" t="s">
        <v>589</v>
      </c>
      <c r="E14" s="462">
        <v>548.24800000000005</v>
      </c>
      <c r="F14" s="449">
        <v>548.24800000000005</v>
      </c>
      <c r="G14" s="449">
        <v>598</v>
      </c>
      <c r="H14" s="449">
        <v>598</v>
      </c>
      <c r="I14" s="463">
        <v>91.680267558528442</v>
      </c>
      <c r="J14" s="463">
        <v>91.680267558528442</v>
      </c>
      <c r="L14" s="459"/>
      <c r="M14" s="459"/>
    </row>
    <row r="15" spans="1:13" s="443" customFormat="1" ht="24" customHeight="1" x14ac:dyDescent="0.4">
      <c r="A15" s="522"/>
      <c r="B15" s="522"/>
      <c r="C15" s="522"/>
      <c r="D15" s="522" t="s">
        <v>588</v>
      </c>
      <c r="E15" s="462">
        <v>23660.474999999999</v>
      </c>
      <c r="F15" s="449">
        <v>23517.474999999999</v>
      </c>
      <c r="G15" s="449">
        <v>30577</v>
      </c>
      <c r="H15" s="449">
        <v>30452</v>
      </c>
      <c r="I15" s="463">
        <v>77.37997514471661</v>
      </c>
      <c r="J15" s="463">
        <v>77.228014580323119</v>
      </c>
      <c r="L15" s="459"/>
      <c r="M15" s="459"/>
    </row>
    <row r="16" spans="1:13" s="443" customFormat="1" ht="24" customHeight="1" x14ac:dyDescent="0.4">
      <c r="A16" s="522"/>
      <c r="B16" s="522"/>
      <c r="C16" s="522"/>
      <c r="D16" s="522" t="s">
        <v>587</v>
      </c>
      <c r="E16" s="462">
        <v>7239.8519999999999</v>
      </c>
      <c r="F16" s="449">
        <v>6043.8519999999999</v>
      </c>
      <c r="G16" s="449">
        <v>8367</v>
      </c>
      <c r="H16" s="449">
        <v>7066</v>
      </c>
      <c r="I16" s="463">
        <v>86.528648261025452</v>
      </c>
      <c r="J16" s="463">
        <v>85.53427681856779</v>
      </c>
      <c r="L16" s="459"/>
      <c r="M16" s="459"/>
    </row>
    <row r="17" spans="1:13" s="443" customFormat="1" ht="24" customHeight="1" x14ac:dyDescent="0.4">
      <c r="A17" s="522"/>
      <c r="B17" s="522"/>
      <c r="C17" s="522"/>
      <c r="D17" s="522" t="s">
        <v>586</v>
      </c>
      <c r="E17" s="472" t="s">
        <v>213</v>
      </c>
      <c r="F17" s="471" t="s">
        <v>213</v>
      </c>
      <c r="G17" s="471" t="s">
        <v>213</v>
      </c>
      <c r="H17" s="471" t="s">
        <v>213</v>
      </c>
      <c r="I17" s="471" t="s">
        <v>213</v>
      </c>
      <c r="J17" s="471" t="s">
        <v>213</v>
      </c>
      <c r="L17" s="459"/>
      <c r="M17" s="459"/>
    </row>
    <row r="18" spans="1:13" s="443" customFormat="1" ht="24" customHeight="1" x14ac:dyDescent="0.4">
      <c r="A18" s="522"/>
      <c r="B18" s="522"/>
      <c r="C18" s="933" t="s">
        <v>585</v>
      </c>
      <c r="D18" s="933"/>
      <c r="E18" s="462">
        <v>10025.002</v>
      </c>
      <c r="F18" s="449">
        <v>7028</v>
      </c>
      <c r="G18" s="449">
        <v>12064</v>
      </c>
      <c r="H18" s="449">
        <v>8383</v>
      </c>
      <c r="I18" s="463">
        <v>83.098491379310346</v>
      </c>
      <c r="J18" s="463">
        <v>83.836335440772984</v>
      </c>
      <c r="L18" s="459"/>
      <c r="M18" s="459"/>
    </row>
    <row r="19" spans="1:13" s="443" customFormat="1" ht="24" customHeight="1" x14ac:dyDescent="0.4">
      <c r="A19" s="522"/>
      <c r="B19" s="522"/>
      <c r="C19" s="933" t="s">
        <v>584</v>
      </c>
      <c r="D19" s="933"/>
      <c r="E19" s="462">
        <v>884.04600000000005</v>
      </c>
      <c r="F19" s="449">
        <v>751</v>
      </c>
      <c r="G19" s="449">
        <v>511</v>
      </c>
      <c r="H19" s="449">
        <v>511</v>
      </c>
      <c r="I19" s="463">
        <v>173.00313111545989</v>
      </c>
      <c r="J19" s="463">
        <v>146.96673189823875</v>
      </c>
      <c r="L19" s="459"/>
      <c r="M19" s="459"/>
    </row>
    <row r="20" spans="1:13" s="443" customFormat="1" ht="24" customHeight="1" x14ac:dyDescent="0.4">
      <c r="A20" s="522"/>
      <c r="B20" s="522"/>
      <c r="C20" s="522"/>
      <c r="D20" s="522"/>
      <c r="E20" s="462" t="s">
        <v>177</v>
      </c>
      <c r="F20" s="449" t="s">
        <v>177</v>
      </c>
      <c r="G20" s="449"/>
      <c r="H20" s="449"/>
      <c r="I20" s="463"/>
      <c r="J20" s="463"/>
      <c r="L20" s="459"/>
      <c r="M20" s="459"/>
    </row>
    <row r="21" spans="1:13" s="443" customFormat="1" ht="24" customHeight="1" x14ac:dyDescent="0.4">
      <c r="A21" s="522"/>
      <c r="B21" s="933" t="s">
        <v>583</v>
      </c>
      <c r="C21" s="933"/>
      <c r="D21" s="933"/>
      <c r="E21" s="462">
        <v>234664</v>
      </c>
      <c r="F21" s="449">
        <v>218640</v>
      </c>
      <c r="G21" s="449">
        <v>245836</v>
      </c>
      <c r="H21" s="449">
        <v>229031</v>
      </c>
      <c r="I21" s="463">
        <v>95.455506923314729</v>
      </c>
      <c r="J21" s="463">
        <v>95.463059585820261</v>
      </c>
      <c r="L21" s="459"/>
      <c r="M21" s="459"/>
    </row>
    <row r="22" spans="1:13" s="443" customFormat="1" ht="24" customHeight="1" x14ac:dyDescent="0.4">
      <c r="A22" s="522"/>
      <c r="B22" s="522"/>
      <c r="C22" s="522"/>
      <c r="D22" s="522"/>
      <c r="E22" s="462" t="s">
        <v>177</v>
      </c>
      <c r="F22" s="449" t="s">
        <v>177</v>
      </c>
      <c r="G22" s="449"/>
      <c r="H22" s="449"/>
      <c r="I22" s="463"/>
      <c r="J22" s="463"/>
      <c r="L22" s="459"/>
      <c r="M22" s="459"/>
    </row>
    <row r="23" spans="1:13" s="443" customFormat="1" ht="24" customHeight="1" x14ac:dyDescent="0.4">
      <c r="A23" s="522"/>
      <c r="B23" s="933" t="s">
        <v>582</v>
      </c>
      <c r="C23" s="933"/>
      <c r="D23" s="933"/>
      <c r="E23" s="462">
        <v>30483.878000000001</v>
      </c>
      <c r="F23" s="449">
        <v>23950</v>
      </c>
      <c r="G23" s="449">
        <v>42085</v>
      </c>
      <c r="H23" s="449">
        <v>32305</v>
      </c>
      <c r="I23" s="463">
        <v>72.434069145776405</v>
      </c>
      <c r="J23" s="463">
        <v>74.137130475158642</v>
      </c>
      <c r="L23" s="459"/>
      <c r="M23" s="459"/>
    </row>
    <row r="24" spans="1:13" s="443" customFormat="1" ht="24" customHeight="1" x14ac:dyDescent="0.4">
      <c r="A24" s="522"/>
      <c r="B24" s="522"/>
      <c r="C24" s="933" t="s">
        <v>581</v>
      </c>
      <c r="D24" s="933"/>
      <c r="E24" s="462">
        <v>17406.2</v>
      </c>
      <c r="F24" s="449">
        <v>17360</v>
      </c>
      <c r="G24" s="449">
        <v>20963</v>
      </c>
      <c r="H24" s="449">
        <v>20915</v>
      </c>
      <c r="I24" s="463">
        <v>83.032962839288274</v>
      </c>
      <c r="J24" s="463">
        <v>83.002629691608902</v>
      </c>
      <c r="L24" s="459"/>
      <c r="M24" s="459"/>
    </row>
    <row r="25" spans="1:13" s="443" customFormat="1" ht="24" customHeight="1" x14ac:dyDescent="0.4">
      <c r="A25" s="522"/>
      <c r="B25" s="522"/>
      <c r="C25" s="933" t="s">
        <v>580</v>
      </c>
      <c r="D25" s="933"/>
      <c r="E25" s="462">
        <v>13077.678</v>
      </c>
      <c r="F25" s="449">
        <v>6590</v>
      </c>
      <c r="G25" s="449">
        <v>21122</v>
      </c>
      <c r="H25" s="449">
        <v>11390</v>
      </c>
      <c r="I25" s="463">
        <v>61.914960704478737</v>
      </c>
      <c r="J25" s="463">
        <v>57.857769973661114</v>
      </c>
      <c r="L25" s="459"/>
      <c r="M25" s="459"/>
    </row>
    <row r="26" spans="1:13" s="443" customFormat="1" ht="24" customHeight="1" x14ac:dyDescent="0.4">
      <c r="A26" s="522"/>
      <c r="B26" s="522"/>
      <c r="C26" s="522"/>
      <c r="D26" s="522"/>
      <c r="E26" s="462" t="s">
        <v>177</v>
      </c>
      <c r="F26" s="449" t="s">
        <v>177</v>
      </c>
      <c r="G26" s="449"/>
      <c r="H26" s="449"/>
      <c r="I26" s="463"/>
      <c r="J26" s="463"/>
      <c r="L26" s="459"/>
      <c r="M26" s="459"/>
    </row>
    <row r="27" spans="1:13" s="443" customFormat="1" ht="24" customHeight="1" x14ac:dyDescent="0.4">
      <c r="A27" s="522"/>
      <c r="B27" s="933" t="s">
        <v>579</v>
      </c>
      <c r="C27" s="933"/>
      <c r="D27" s="933"/>
      <c r="E27" s="462">
        <v>24453</v>
      </c>
      <c r="F27" s="449">
        <v>23327</v>
      </c>
      <c r="G27" s="449">
        <v>24807</v>
      </c>
      <c r="H27" s="449">
        <v>24163</v>
      </c>
      <c r="I27" s="463">
        <v>98.572983432095782</v>
      </c>
      <c r="J27" s="463">
        <v>96.540164714646366</v>
      </c>
      <c r="L27" s="459"/>
      <c r="M27" s="459"/>
    </row>
    <row r="28" spans="1:13" s="443" customFormat="1" ht="24" customHeight="1" x14ac:dyDescent="0.4">
      <c r="A28" s="522"/>
      <c r="B28" s="522"/>
      <c r="C28" s="933" t="s">
        <v>578</v>
      </c>
      <c r="D28" s="933"/>
      <c r="E28" s="472" t="s">
        <v>213</v>
      </c>
      <c r="F28" s="471" t="s">
        <v>213</v>
      </c>
      <c r="G28" s="471" t="s">
        <v>213</v>
      </c>
      <c r="H28" s="471" t="s">
        <v>213</v>
      </c>
      <c r="I28" s="471" t="s">
        <v>213</v>
      </c>
      <c r="J28" s="471" t="s">
        <v>213</v>
      </c>
      <c r="L28" s="459"/>
      <c r="M28" s="459"/>
    </row>
    <row r="29" spans="1:13" s="443" customFormat="1" ht="24" customHeight="1" x14ac:dyDescent="0.4">
      <c r="A29" s="522"/>
      <c r="B29" s="522"/>
      <c r="C29" s="933" t="s">
        <v>577</v>
      </c>
      <c r="D29" s="933"/>
      <c r="E29" s="462">
        <v>24453</v>
      </c>
      <c r="F29" s="449">
        <v>23327</v>
      </c>
      <c r="G29" s="449">
        <v>24807</v>
      </c>
      <c r="H29" s="449">
        <v>24163</v>
      </c>
      <c r="I29" s="463">
        <v>98.572983432095782</v>
      </c>
      <c r="J29" s="463">
        <v>96.540164714646366</v>
      </c>
      <c r="L29" s="459"/>
      <c r="M29" s="459"/>
    </row>
    <row r="30" spans="1:13" s="443" customFormat="1" ht="24" customHeight="1" x14ac:dyDescent="0.4">
      <c r="A30" s="522"/>
      <c r="B30" s="522"/>
      <c r="C30" s="522"/>
      <c r="D30" s="522"/>
      <c r="E30" s="462" t="s">
        <v>177</v>
      </c>
      <c r="F30" s="449"/>
      <c r="G30" s="449"/>
      <c r="H30" s="449"/>
      <c r="I30" s="463"/>
      <c r="J30" s="463"/>
      <c r="L30" s="459"/>
      <c r="M30" s="459"/>
    </row>
    <row r="31" spans="1:13" s="443" customFormat="1" ht="24" customHeight="1" x14ac:dyDescent="0.4">
      <c r="A31" s="522"/>
      <c r="B31" s="933" t="s">
        <v>576</v>
      </c>
      <c r="C31" s="933"/>
      <c r="D31" s="933"/>
      <c r="E31" s="462">
        <v>13822.853999999999</v>
      </c>
      <c r="F31" s="449">
        <v>5920</v>
      </c>
      <c r="G31" s="449">
        <v>15428</v>
      </c>
      <c r="H31" s="449">
        <v>5760</v>
      </c>
      <c r="I31" s="463">
        <v>89.595890588540314</v>
      </c>
      <c r="J31" s="463">
        <v>102.77777777777777</v>
      </c>
      <c r="L31" s="459"/>
      <c r="M31" s="459"/>
    </row>
    <row r="32" spans="1:13" s="443" customFormat="1" ht="24" customHeight="1" x14ac:dyDescent="0.4">
      <c r="A32" s="522"/>
      <c r="B32" s="522"/>
      <c r="C32" s="933" t="s">
        <v>575</v>
      </c>
      <c r="D32" s="933"/>
      <c r="E32" s="472">
        <v>314</v>
      </c>
      <c r="F32" s="471">
        <v>157</v>
      </c>
      <c r="G32" s="471" t="s">
        <v>213</v>
      </c>
      <c r="H32" s="471" t="s">
        <v>213</v>
      </c>
      <c r="I32" s="471" t="s">
        <v>213</v>
      </c>
      <c r="J32" s="471" t="s">
        <v>213</v>
      </c>
      <c r="L32" s="459"/>
      <c r="M32" s="459"/>
    </row>
    <row r="33" spans="1:13" s="443" customFormat="1" ht="24" customHeight="1" x14ac:dyDescent="0.4">
      <c r="A33" s="522"/>
      <c r="B33" s="522"/>
      <c r="C33" s="933" t="s">
        <v>574</v>
      </c>
      <c r="D33" s="933"/>
      <c r="E33" s="462">
        <v>8236.3649999999998</v>
      </c>
      <c r="F33" s="449">
        <v>2550</v>
      </c>
      <c r="G33" s="449">
        <v>9143</v>
      </c>
      <c r="H33" s="449">
        <v>2750</v>
      </c>
      <c r="I33" s="463">
        <v>90.08383462758394</v>
      </c>
      <c r="J33" s="463">
        <v>92.72727272727272</v>
      </c>
      <c r="L33" s="459"/>
      <c r="M33" s="459"/>
    </row>
    <row r="34" spans="1:13" s="443" customFormat="1" ht="24" customHeight="1" x14ac:dyDescent="0.4">
      <c r="A34" s="522"/>
      <c r="B34" s="522"/>
      <c r="C34" s="933" t="s">
        <v>573</v>
      </c>
      <c r="D34" s="933"/>
      <c r="E34" s="462">
        <v>3901.489</v>
      </c>
      <c r="F34" s="449">
        <v>1842</v>
      </c>
      <c r="G34" s="449">
        <v>4914</v>
      </c>
      <c r="H34" s="449">
        <v>1639</v>
      </c>
      <c r="I34" s="463">
        <v>79.395380545380547</v>
      </c>
      <c r="J34" s="463">
        <v>112.385600976205</v>
      </c>
      <c r="L34" s="459"/>
      <c r="M34" s="459"/>
    </row>
    <row r="35" spans="1:13" s="443" customFormat="1" ht="24" customHeight="1" x14ac:dyDescent="0.4">
      <c r="A35" s="522"/>
      <c r="B35" s="522"/>
      <c r="C35" s="933" t="s">
        <v>572</v>
      </c>
      <c r="D35" s="933"/>
      <c r="E35" s="462">
        <v>1371</v>
      </c>
      <c r="F35" s="449">
        <v>1371</v>
      </c>
      <c r="G35" s="449">
        <v>1371</v>
      </c>
      <c r="H35" s="449">
        <v>1371</v>
      </c>
      <c r="I35" s="463">
        <v>100</v>
      </c>
      <c r="J35" s="463">
        <v>100</v>
      </c>
      <c r="L35" s="459"/>
      <c r="M35" s="459"/>
    </row>
    <row r="36" spans="1:13" s="443" customFormat="1" ht="24" customHeight="1" x14ac:dyDescent="0.4">
      <c r="A36" s="522"/>
      <c r="B36" s="522"/>
      <c r="C36" s="522"/>
      <c r="D36" s="522"/>
      <c r="E36" s="462" t="s">
        <v>177</v>
      </c>
      <c r="F36" s="449"/>
      <c r="G36" s="449"/>
      <c r="H36" s="449"/>
      <c r="I36" s="463"/>
      <c r="J36" s="463"/>
      <c r="L36" s="459"/>
      <c r="M36" s="459"/>
    </row>
    <row r="37" spans="1:13" s="443" customFormat="1" ht="24" customHeight="1" x14ac:dyDescent="0.4">
      <c r="A37" s="522"/>
      <c r="B37" s="933" t="s">
        <v>571</v>
      </c>
      <c r="C37" s="933"/>
      <c r="D37" s="933"/>
      <c r="E37" s="462">
        <v>162165.766</v>
      </c>
      <c r="F37" s="449">
        <v>118378</v>
      </c>
      <c r="G37" s="449">
        <v>185036</v>
      </c>
      <c r="H37" s="449">
        <v>133742</v>
      </c>
      <c r="I37" s="463">
        <v>87.640116517866801</v>
      </c>
      <c r="J37" s="463">
        <v>88.512210076116702</v>
      </c>
      <c r="L37" s="459"/>
      <c r="M37" s="459"/>
    </row>
    <row r="38" spans="1:13" s="443" customFormat="1" ht="24" customHeight="1" x14ac:dyDescent="0.4">
      <c r="A38" s="522"/>
      <c r="B38" s="522"/>
      <c r="C38" s="933" t="s">
        <v>570</v>
      </c>
      <c r="D38" s="933"/>
      <c r="E38" s="462">
        <v>97312.31</v>
      </c>
      <c r="F38" s="449">
        <v>79637</v>
      </c>
      <c r="G38" s="449">
        <v>106611</v>
      </c>
      <c r="H38" s="449">
        <v>88742</v>
      </c>
      <c r="I38" s="463">
        <v>91.277926292784045</v>
      </c>
      <c r="J38" s="463">
        <v>89.739920218160506</v>
      </c>
      <c r="L38" s="459"/>
      <c r="M38" s="459"/>
    </row>
    <row r="39" spans="1:13" s="443" customFormat="1" ht="24" customHeight="1" x14ac:dyDescent="0.4">
      <c r="A39" s="522"/>
      <c r="B39" s="522"/>
      <c r="C39" s="933" t="s">
        <v>569</v>
      </c>
      <c r="D39" s="933"/>
      <c r="E39" s="462">
        <v>17634.669000000002</v>
      </c>
      <c r="F39" s="449">
        <v>5630</v>
      </c>
      <c r="G39" s="449">
        <v>24296</v>
      </c>
      <c r="H39" s="449">
        <v>7447</v>
      </c>
      <c r="I39" s="463">
        <v>72.582602074415547</v>
      </c>
      <c r="J39" s="463">
        <v>75.600913119376941</v>
      </c>
      <c r="L39" s="459"/>
      <c r="M39" s="459"/>
    </row>
    <row r="40" spans="1:13" s="443" customFormat="1" ht="24" customHeight="1" x14ac:dyDescent="0.4">
      <c r="A40" s="522"/>
      <c r="B40" s="522"/>
      <c r="C40" s="933" t="s">
        <v>568</v>
      </c>
      <c r="D40" s="933"/>
      <c r="E40" s="462">
        <v>29973</v>
      </c>
      <c r="F40" s="449">
        <v>23748</v>
      </c>
      <c r="G40" s="449">
        <v>33067</v>
      </c>
      <c r="H40" s="449">
        <v>26171</v>
      </c>
      <c r="I40" s="463">
        <v>90.643239483472954</v>
      </c>
      <c r="J40" s="463">
        <v>90.741660616713162</v>
      </c>
      <c r="L40" s="459"/>
      <c r="M40" s="459"/>
    </row>
    <row r="41" spans="1:13" s="443" customFormat="1" ht="24" customHeight="1" x14ac:dyDescent="0.4">
      <c r="A41" s="522"/>
      <c r="B41" s="522"/>
      <c r="C41" s="933" t="s">
        <v>567</v>
      </c>
      <c r="D41" s="933"/>
      <c r="E41" s="462">
        <v>17245.787</v>
      </c>
      <c r="F41" s="449">
        <v>9363</v>
      </c>
      <c r="G41" s="449">
        <v>21061</v>
      </c>
      <c r="H41" s="449">
        <v>11382</v>
      </c>
      <c r="I41" s="463">
        <v>81.884938986752758</v>
      </c>
      <c r="J41" s="463">
        <v>82.261465471797578</v>
      </c>
      <c r="L41" s="459"/>
      <c r="M41" s="459"/>
    </row>
    <row r="42" spans="1:13" s="443" customFormat="1" ht="24" customHeight="1" x14ac:dyDescent="0.4">
      <c r="A42" s="522"/>
      <c r="B42" s="522"/>
      <c r="C42" s="522"/>
      <c r="D42" s="522"/>
      <c r="E42" s="462" t="s">
        <v>177</v>
      </c>
      <c r="F42" s="449"/>
      <c r="G42" s="449"/>
      <c r="H42" s="449"/>
      <c r="I42" s="464"/>
      <c r="J42" s="464"/>
      <c r="L42" s="459"/>
      <c r="M42" s="459"/>
    </row>
    <row r="43" spans="1:13" s="443" customFormat="1" ht="24" customHeight="1" x14ac:dyDescent="0.4">
      <c r="A43" s="522"/>
      <c r="B43" s="933" t="s">
        <v>566</v>
      </c>
      <c r="C43" s="933"/>
      <c r="D43" s="933"/>
      <c r="E43" s="462">
        <v>119270</v>
      </c>
      <c r="F43" s="449">
        <v>63034</v>
      </c>
      <c r="G43" s="449">
        <v>140401</v>
      </c>
      <c r="H43" s="449">
        <v>74684</v>
      </c>
      <c r="I43" s="463">
        <v>84.949537396457288</v>
      </c>
      <c r="J43" s="463">
        <v>84.400942638316096</v>
      </c>
      <c r="L43" s="459"/>
      <c r="M43" s="459"/>
    </row>
    <row r="44" spans="1:13" s="466" customFormat="1" ht="24" customHeight="1" x14ac:dyDescent="0.4">
      <c r="A44" s="524"/>
      <c r="B44" s="524"/>
      <c r="C44" s="936" t="s">
        <v>565</v>
      </c>
      <c r="D44" s="936"/>
      <c r="E44" s="470">
        <v>52799</v>
      </c>
      <c r="F44" s="469">
        <v>27904</v>
      </c>
      <c r="G44" s="469">
        <v>63973</v>
      </c>
      <c r="H44" s="469">
        <v>33863</v>
      </c>
      <c r="I44" s="468">
        <v>82.533256217466743</v>
      </c>
      <c r="J44" s="468">
        <v>82.4026223311579</v>
      </c>
      <c r="L44" s="467"/>
      <c r="M44" s="467"/>
    </row>
    <row r="45" spans="1:13" s="466" customFormat="1" ht="24" customHeight="1" x14ac:dyDescent="0.4">
      <c r="A45" s="524"/>
      <c r="B45" s="524"/>
      <c r="C45" s="936" t="s">
        <v>564</v>
      </c>
      <c r="D45" s="936"/>
      <c r="E45" s="470">
        <v>66471</v>
      </c>
      <c r="F45" s="469">
        <v>35130</v>
      </c>
      <c r="G45" s="469">
        <v>76428</v>
      </c>
      <c r="H45" s="469">
        <v>40821</v>
      </c>
      <c r="I45" s="468">
        <v>86.972052127492532</v>
      </c>
      <c r="J45" s="468">
        <v>86.058646285000364</v>
      </c>
      <c r="L45" s="467"/>
      <c r="M45" s="467"/>
    </row>
    <row r="46" spans="1:13" s="443" customFormat="1" ht="24" customHeight="1" x14ac:dyDescent="0.4">
      <c r="A46" s="522"/>
      <c r="B46" s="522"/>
      <c r="C46" s="522"/>
      <c r="D46" s="522"/>
      <c r="E46" s="462" t="s">
        <v>177</v>
      </c>
      <c r="F46" s="449"/>
      <c r="G46" s="449"/>
      <c r="H46" s="449"/>
      <c r="I46" s="463"/>
      <c r="J46" s="463"/>
      <c r="L46" s="459"/>
      <c r="M46" s="459"/>
    </row>
    <row r="47" spans="1:13" s="443" customFormat="1" ht="24" customHeight="1" x14ac:dyDescent="0.4">
      <c r="A47" s="522"/>
      <c r="B47" s="933" t="s">
        <v>563</v>
      </c>
      <c r="C47" s="933"/>
      <c r="D47" s="937"/>
      <c r="E47" s="465" t="s">
        <v>562</v>
      </c>
      <c r="F47" s="449">
        <v>4378</v>
      </c>
      <c r="G47" s="464" t="s">
        <v>562</v>
      </c>
      <c r="H47" s="449">
        <v>4325</v>
      </c>
      <c r="I47" s="464" t="s">
        <v>562</v>
      </c>
      <c r="J47" s="463">
        <v>101.22543352601157</v>
      </c>
      <c r="L47" s="459"/>
      <c r="M47" s="459"/>
    </row>
    <row r="48" spans="1:13" s="443" customFormat="1" ht="24" customHeight="1" x14ac:dyDescent="0.4">
      <c r="A48" s="522"/>
      <c r="B48" s="522"/>
      <c r="C48" s="522"/>
      <c r="D48" s="522"/>
      <c r="E48" s="462"/>
      <c r="F48" s="449"/>
      <c r="G48" s="449"/>
      <c r="H48" s="449"/>
      <c r="I48" s="460"/>
      <c r="J48" s="460"/>
      <c r="L48" s="459"/>
      <c r="M48" s="459"/>
    </row>
    <row r="49" spans="1:13" s="454" customFormat="1" ht="24" customHeight="1" x14ac:dyDescent="0.4">
      <c r="A49" s="924" t="s">
        <v>561</v>
      </c>
      <c r="B49" s="924"/>
      <c r="C49" s="924"/>
      <c r="D49" s="924"/>
      <c r="E49" s="461">
        <v>43.506</v>
      </c>
      <c r="F49" s="453">
        <v>43.506</v>
      </c>
      <c r="G49" s="453">
        <v>34</v>
      </c>
      <c r="H49" s="453">
        <v>34</v>
      </c>
      <c r="I49" s="460">
        <v>127.95882352941177</v>
      </c>
      <c r="J49" s="460">
        <v>127.95882352941177</v>
      </c>
      <c r="L49" s="459"/>
      <c r="M49" s="459"/>
    </row>
    <row r="50" spans="1:13" s="454" customFormat="1" ht="24" customHeight="1" x14ac:dyDescent="0.4">
      <c r="A50" s="924" t="s">
        <v>560</v>
      </c>
      <c r="B50" s="924"/>
      <c r="C50" s="924"/>
      <c r="D50" s="924"/>
      <c r="E50" s="461">
        <v>55.664000000000001</v>
      </c>
      <c r="F50" s="453">
        <v>55.664000000000001</v>
      </c>
      <c r="G50" s="453">
        <v>54</v>
      </c>
      <c r="H50" s="453">
        <v>54</v>
      </c>
      <c r="I50" s="460">
        <v>103.08148148148149</v>
      </c>
      <c r="J50" s="460">
        <v>103.08148148148149</v>
      </c>
      <c r="L50" s="459"/>
      <c r="M50" s="459"/>
    </row>
    <row r="51" spans="1:13" s="454" customFormat="1" ht="24" customHeight="1" x14ac:dyDescent="0.4">
      <c r="A51" s="924" t="s">
        <v>559</v>
      </c>
      <c r="B51" s="924"/>
      <c r="C51" s="924"/>
      <c r="D51" s="924"/>
      <c r="E51" s="461">
        <v>102.30800000000001</v>
      </c>
      <c r="F51" s="453">
        <v>102.30800000000001</v>
      </c>
      <c r="G51" s="453">
        <v>102</v>
      </c>
      <c r="H51" s="453">
        <v>102</v>
      </c>
      <c r="I51" s="460">
        <v>100.30196078431372</v>
      </c>
      <c r="J51" s="460">
        <v>100.30196078431372</v>
      </c>
      <c r="L51" s="459"/>
      <c r="M51" s="459"/>
    </row>
    <row r="52" spans="1:13" s="454" customFormat="1" ht="24" customHeight="1" x14ac:dyDescent="0.4">
      <c r="A52" s="935" t="s">
        <v>558</v>
      </c>
      <c r="B52" s="935"/>
      <c r="C52" s="935"/>
      <c r="D52" s="935"/>
      <c r="E52" s="461">
        <v>1615.876</v>
      </c>
      <c r="F52" s="453">
        <v>1615.876</v>
      </c>
      <c r="G52" s="453">
        <v>1616</v>
      </c>
      <c r="H52" s="453">
        <v>1616</v>
      </c>
      <c r="I52" s="460">
        <v>99.992326732673263</v>
      </c>
      <c r="J52" s="460">
        <v>99.992326732673263</v>
      </c>
      <c r="L52" s="459"/>
      <c r="M52" s="459"/>
    </row>
    <row r="53" spans="1:13" s="454" customFormat="1" ht="24" customHeight="1" x14ac:dyDescent="0.4">
      <c r="A53" s="924" t="s">
        <v>557</v>
      </c>
      <c r="B53" s="924"/>
      <c r="C53" s="924"/>
      <c r="D53" s="924"/>
      <c r="E53" s="461">
        <v>9931.0470000000005</v>
      </c>
      <c r="F53" s="453">
        <v>9931.0470000000005</v>
      </c>
      <c r="G53" s="453">
        <v>9924</v>
      </c>
      <c r="H53" s="453">
        <v>9924</v>
      </c>
      <c r="I53" s="460">
        <v>100.07100967351874</v>
      </c>
      <c r="J53" s="460">
        <v>100.07100967351874</v>
      </c>
      <c r="L53" s="459"/>
      <c r="M53" s="459"/>
    </row>
    <row r="54" spans="1:13" s="454" customFormat="1" ht="14.25" customHeight="1" x14ac:dyDescent="0.4">
      <c r="A54" s="458"/>
      <c r="B54" s="458"/>
      <c r="C54" s="458"/>
      <c r="D54" s="458"/>
      <c r="E54" s="457"/>
      <c r="F54" s="456"/>
      <c r="G54" s="456"/>
      <c r="H54" s="456"/>
      <c r="I54" s="455"/>
      <c r="J54" s="455"/>
    </row>
    <row r="55" spans="1:13" s="443" customFormat="1" ht="3" customHeight="1" x14ac:dyDescent="0.4">
      <c r="A55" s="523"/>
      <c r="B55" s="523"/>
      <c r="C55" s="523"/>
      <c r="D55" s="523"/>
      <c r="E55" s="453"/>
      <c r="F55" s="453"/>
      <c r="G55" s="452"/>
      <c r="H55" s="452"/>
      <c r="I55" s="451"/>
      <c r="J55" s="451"/>
    </row>
    <row r="56" spans="1:13" s="443" customFormat="1" ht="21" customHeight="1" x14ac:dyDescent="0.4">
      <c r="A56" s="450" t="s">
        <v>681</v>
      </c>
      <c r="B56" s="522"/>
      <c r="C56" s="522"/>
      <c r="D56" s="522"/>
      <c r="E56" s="446"/>
      <c r="F56" s="446"/>
      <c r="G56" s="449"/>
      <c r="H56" s="449"/>
      <c r="I56" s="449"/>
      <c r="J56" s="449"/>
    </row>
    <row r="57" spans="1:13" s="443" customFormat="1" ht="21" customHeight="1" x14ac:dyDescent="0.4">
      <c r="A57" s="448" t="s">
        <v>682</v>
      </c>
      <c r="B57" s="447"/>
      <c r="C57" s="447"/>
      <c r="D57" s="447"/>
      <c r="E57" s="446"/>
      <c r="F57" s="446"/>
      <c r="G57" s="446"/>
      <c r="H57" s="446"/>
      <c r="I57" s="446"/>
      <c r="J57" s="446"/>
    </row>
    <row r="58" spans="1:13" s="443" customFormat="1" ht="21" customHeight="1" x14ac:dyDescent="0.4">
      <c r="A58" s="448" t="s">
        <v>556</v>
      </c>
      <c r="B58" s="447"/>
      <c r="C58" s="447"/>
      <c r="D58" s="447"/>
      <c r="E58" s="446"/>
      <c r="F58" s="446"/>
      <c r="G58" s="446"/>
      <c r="H58" s="446"/>
      <c r="I58" s="446"/>
      <c r="J58" s="446"/>
    </row>
    <row r="59" spans="1:13" s="443" customFormat="1" ht="21" customHeight="1" x14ac:dyDescent="0.4">
      <c r="A59" s="448" t="s">
        <v>683</v>
      </c>
      <c r="B59" s="447"/>
      <c r="C59" s="447"/>
      <c r="D59" s="447"/>
      <c r="E59" s="446"/>
      <c r="F59" s="446"/>
      <c r="G59" s="446"/>
      <c r="H59" s="446"/>
      <c r="I59" s="446"/>
      <c r="J59" s="446"/>
    </row>
    <row r="60" spans="1:13" s="443" customFormat="1" ht="21" customHeight="1" x14ac:dyDescent="0.4">
      <c r="A60" s="448" t="s">
        <v>684</v>
      </c>
      <c r="B60" s="447"/>
      <c r="C60" s="447"/>
      <c r="D60" s="447"/>
      <c r="E60" s="446"/>
      <c r="F60" s="446"/>
      <c r="G60" s="446"/>
      <c r="H60" s="446"/>
      <c r="I60" s="446"/>
      <c r="J60" s="446"/>
    </row>
    <row r="61" spans="1:13" s="443" customFormat="1" ht="20.100000000000001" customHeight="1" x14ac:dyDescent="0.4">
      <c r="A61" s="445"/>
      <c r="B61" s="444"/>
      <c r="C61" s="444"/>
      <c r="D61" s="444"/>
    </row>
  </sheetData>
  <mergeCells count="38">
    <mergeCell ref="A52:D52"/>
    <mergeCell ref="A53:D53"/>
    <mergeCell ref="C44:D44"/>
    <mergeCell ref="C45:D45"/>
    <mergeCell ref="B47:D47"/>
    <mergeCell ref="A49:D49"/>
    <mergeCell ref="A50:D50"/>
    <mergeCell ref="A51:D51"/>
    <mergeCell ref="B43:D43"/>
    <mergeCell ref="C29:D29"/>
    <mergeCell ref="B31:D31"/>
    <mergeCell ref="C32:D32"/>
    <mergeCell ref="C33:D33"/>
    <mergeCell ref="C34:D34"/>
    <mergeCell ref="C35:D35"/>
    <mergeCell ref="B37:D37"/>
    <mergeCell ref="C38:D38"/>
    <mergeCell ref="C39:D39"/>
    <mergeCell ref="C40:D40"/>
    <mergeCell ref="C41:D41"/>
    <mergeCell ref="C28:D28"/>
    <mergeCell ref="A8:D8"/>
    <mergeCell ref="A9:D9"/>
    <mergeCell ref="B11:D11"/>
    <mergeCell ref="C12:D12"/>
    <mergeCell ref="C18:D18"/>
    <mergeCell ref="C19:D19"/>
    <mergeCell ref="B21:D21"/>
    <mergeCell ref="B23:D23"/>
    <mergeCell ref="C24:D24"/>
    <mergeCell ref="C25:D25"/>
    <mergeCell ref="B27:D27"/>
    <mergeCell ref="A7:D7"/>
    <mergeCell ref="A2:J2"/>
    <mergeCell ref="A4:D5"/>
    <mergeCell ref="E4:F4"/>
    <mergeCell ref="G4:H4"/>
    <mergeCell ref="I4:J4"/>
  </mergeCells>
  <phoneticPr fontId="3"/>
  <printOptions horizontalCentered="1"/>
  <pageMargins left="0.59055118110236227" right="0.59055118110236227" top="0.39370078740157483" bottom="0.59055118110236227" header="0" footer="0"/>
  <pageSetup paperSize="9" scale="5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83"/>
  <sheetViews>
    <sheetView showGridLines="0" view="pageBreakPreview" zoomScale="70" zoomScaleNormal="70" zoomScaleSheetLayoutView="70" zoomScalePageLayoutView="62" workbookViewId="0">
      <selection sqref="A1:C1"/>
    </sheetView>
  </sheetViews>
  <sheetFormatPr defaultRowHeight="20.100000000000001" customHeight="1" x14ac:dyDescent="0.4"/>
  <cols>
    <col min="1" max="1" width="3.125" style="104" customWidth="1"/>
    <col min="2" max="2" width="47.125" style="105" customWidth="1"/>
    <col min="3" max="4" width="24.375" style="104" customWidth="1"/>
    <col min="5" max="5" width="3.125" style="104" customWidth="1"/>
    <col min="6" max="6" width="48.625" style="105" customWidth="1"/>
    <col min="7" max="8" width="24.375" style="104" customWidth="1"/>
    <col min="9" max="9" width="9" style="104"/>
    <col min="10" max="10" width="3.125" style="104" customWidth="1"/>
    <col min="11" max="11" width="47.125" style="104" customWidth="1"/>
    <col min="12" max="13" width="24.375" style="104" customWidth="1"/>
    <col min="14" max="14" width="3.125" style="104" customWidth="1"/>
    <col min="15" max="15" width="48.625" style="104" customWidth="1"/>
    <col min="16" max="17" width="24.375" style="104" customWidth="1"/>
    <col min="18" max="16384" width="9" style="104"/>
  </cols>
  <sheetData>
    <row r="1" spans="1:11" ht="32.25" customHeight="1" x14ac:dyDescent="0.4">
      <c r="A1" s="665" t="s">
        <v>231</v>
      </c>
      <c r="B1" s="666"/>
      <c r="C1" s="666"/>
    </row>
    <row r="2" spans="1:11" s="208" customFormat="1" ht="51" customHeight="1" x14ac:dyDescent="0.2">
      <c r="A2" s="279" t="s">
        <v>610</v>
      </c>
      <c r="B2" s="278"/>
      <c r="C2" s="278"/>
      <c r="D2" s="278"/>
      <c r="E2" s="278"/>
      <c r="F2" s="278"/>
      <c r="G2" s="277"/>
      <c r="H2" s="141"/>
    </row>
    <row r="3" spans="1:11" s="208" customFormat="1" ht="25.5" customHeight="1" thickBot="1" x14ac:dyDescent="0.25">
      <c r="A3" s="279"/>
      <c r="B3" s="278"/>
      <c r="C3" s="278"/>
      <c r="D3" s="278"/>
      <c r="E3" s="278"/>
      <c r="F3" s="278"/>
      <c r="G3" s="277"/>
      <c r="H3" s="141" t="s">
        <v>258</v>
      </c>
    </row>
    <row r="4" spans="1:11" s="208" customFormat="1" ht="27" customHeight="1" thickTop="1" x14ac:dyDescent="0.4">
      <c r="A4" s="667" t="s">
        <v>229</v>
      </c>
      <c r="B4" s="667"/>
      <c r="C4" s="667"/>
      <c r="D4" s="668"/>
      <c r="E4" s="669" t="s">
        <v>228</v>
      </c>
      <c r="F4" s="667"/>
      <c r="G4" s="667"/>
      <c r="H4" s="667"/>
    </row>
    <row r="5" spans="1:11" s="208" customFormat="1" ht="27" customHeight="1" x14ac:dyDescent="0.4">
      <c r="A5" s="670" t="s">
        <v>291</v>
      </c>
      <c r="B5" s="671"/>
      <c r="C5" s="276" t="s">
        <v>225</v>
      </c>
      <c r="D5" s="275" t="s">
        <v>227</v>
      </c>
      <c r="E5" s="672" t="s">
        <v>291</v>
      </c>
      <c r="F5" s="673"/>
      <c r="G5" s="140" t="s">
        <v>225</v>
      </c>
      <c r="H5" s="140" t="s">
        <v>224</v>
      </c>
    </row>
    <row r="6" spans="1:11" s="208" customFormat="1" ht="9.75" customHeight="1" x14ac:dyDescent="0.4">
      <c r="A6" s="271"/>
      <c r="B6" s="274"/>
      <c r="C6" s="273"/>
      <c r="D6" s="272"/>
      <c r="E6" s="271"/>
      <c r="F6" s="270"/>
      <c r="G6" s="269"/>
      <c r="H6" s="498"/>
    </row>
    <row r="7" spans="1:11" s="268" customFormat="1" ht="27" customHeight="1" x14ac:dyDescent="0.4">
      <c r="A7" s="663" t="s">
        <v>611</v>
      </c>
      <c r="B7" s="664"/>
      <c r="C7" s="191">
        <v>599848021</v>
      </c>
      <c r="D7" s="254">
        <v>601159778</v>
      </c>
      <c r="E7" s="663" t="s">
        <v>611</v>
      </c>
      <c r="F7" s="664"/>
      <c r="G7" s="191">
        <v>599848021</v>
      </c>
      <c r="H7" s="183">
        <v>596774481</v>
      </c>
    </row>
    <row r="8" spans="1:11" s="208" customFormat="1" ht="27" customHeight="1" x14ac:dyDescent="0.4">
      <c r="A8" s="674" t="s">
        <v>612</v>
      </c>
      <c r="B8" s="675"/>
      <c r="C8" s="191">
        <v>623525273</v>
      </c>
      <c r="D8" s="254">
        <v>623932081</v>
      </c>
      <c r="E8" s="674" t="s">
        <v>612</v>
      </c>
      <c r="F8" s="675"/>
      <c r="G8" s="191">
        <v>623525273</v>
      </c>
      <c r="H8" s="183">
        <v>620757365</v>
      </c>
    </row>
    <row r="9" spans="1:11" s="208" customFormat="1" ht="27" customHeight="1" x14ac:dyDescent="0.4">
      <c r="A9" s="674" t="s">
        <v>290</v>
      </c>
      <c r="B9" s="675"/>
      <c r="C9" s="266">
        <v>1095297245</v>
      </c>
      <c r="D9" s="267">
        <v>1100027572</v>
      </c>
      <c r="E9" s="674" t="s">
        <v>290</v>
      </c>
      <c r="F9" s="675"/>
      <c r="G9" s="266">
        <v>1095297245</v>
      </c>
      <c r="H9" s="265">
        <v>1087860301</v>
      </c>
    </row>
    <row r="10" spans="1:11" s="208" customFormat="1" ht="27" customHeight="1" x14ac:dyDescent="0.4">
      <c r="A10" s="663" t="s">
        <v>181</v>
      </c>
      <c r="B10" s="675"/>
      <c r="C10" s="266">
        <v>1116905615</v>
      </c>
      <c r="D10" s="267">
        <v>1117683979</v>
      </c>
      <c r="E10" s="663" t="s">
        <v>181</v>
      </c>
      <c r="F10" s="675"/>
      <c r="G10" s="266">
        <v>1116905615</v>
      </c>
      <c r="H10" s="265">
        <v>1111681740</v>
      </c>
    </row>
    <row r="11" spans="1:11" s="208" customFormat="1" ht="27" customHeight="1" x14ac:dyDescent="0.4">
      <c r="A11" s="676" t="s">
        <v>613</v>
      </c>
      <c r="B11" s="677"/>
      <c r="C11" s="263">
        <v>1097192214</v>
      </c>
      <c r="D11" s="264">
        <v>1105182430</v>
      </c>
      <c r="E11" s="676" t="s">
        <v>613</v>
      </c>
      <c r="F11" s="677"/>
      <c r="G11" s="263">
        <v>1097192214</v>
      </c>
      <c r="H11" s="262">
        <v>1083235693</v>
      </c>
      <c r="J11" s="209"/>
    </row>
    <row r="12" spans="1:11" s="208" customFormat="1" ht="3.75" customHeight="1" x14ac:dyDescent="0.4">
      <c r="A12" s="259"/>
      <c r="B12" s="261"/>
      <c r="C12" s="257"/>
      <c r="D12" s="260"/>
      <c r="E12" s="259"/>
      <c r="F12" s="259"/>
      <c r="G12" s="258"/>
      <c r="H12" s="257"/>
    </row>
    <row r="13" spans="1:11" s="208" customFormat="1" ht="6.75" customHeight="1" x14ac:dyDescent="0.4">
      <c r="A13" s="255"/>
      <c r="B13" s="256"/>
      <c r="C13" s="255"/>
      <c r="D13" s="255"/>
      <c r="E13" s="255"/>
      <c r="F13" s="256"/>
      <c r="G13" s="255"/>
      <c r="H13" s="255"/>
    </row>
    <row r="14" spans="1:11" s="208" customFormat="1" ht="27" customHeight="1" x14ac:dyDescent="0.4">
      <c r="A14" s="247" t="s">
        <v>289</v>
      </c>
      <c r="B14" s="246"/>
      <c r="C14" s="246"/>
      <c r="D14" s="246"/>
      <c r="E14" s="246"/>
      <c r="F14" s="246"/>
      <c r="G14" s="246"/>
      <c r="H14" s="246"/>
    </row>
    <row r="15" spans="1:11" s="208" customFormat="1" ht="12.75" customHeight="1" x14ac:dyDescent="0.4">
      <c r="A15" s="243"/>
      <c r="B15" s="244"/>
      <c r="C15" s="243"/>
      <c r="D15" s="245"/>
      <c r="E15" s="243"/>
      <c r="F15" s="244"/>
      <c r="G15" s="243"/>
      <c r="H15" s="243"/>
    </row>
    <row r="16" spans="1:11" s="208" customFormat="1" ht="27" customHeight="1" x14ac:dyDescent="0.4">
      <c r="A16" s="678" t="s">
        <v>197</v>
      </c>
      <c r="B16" s="679"/>
      <c r="C16" s="194">
        <v>477948856</v>
      </c>
      <c r="D16" s="193">
        <v>477847250</v>
      </c>
      <c r="E16" s="680" t="s">
        <v>197</v>
      </c>
      <c r="F16" s="679"/>
      <c r="G16" s="194">
        <v>477948856</v>
      </c>
      <c r="H16" s="193">
        <v>477847250</v>
      </c>
      <c r="I16" s="210"/>
      <c r="J16" s="209"/>
      <c r="K16" s="209"/>
    </row>
    <row r="17" spans="1:12" ht="27" customHeight="1" x14ac:dyDescent="0.4">
      <c r="A17" s="681" t="s">
        <v>215</v>
      </c>
      <c r="B17" s="682"/>
      <c r="C17" s="191">
        <v>331022</v>
      </c>
      <c r="D17" s="254">
        <v>328266</v>
      </c>
      <c r="E17" s="681" t="s">
        <v>19</v>
      </c>
      <c r="F17" s="682"/>
      <c r="G17" s="191">
        <v>477948856</v>
      </c>
      <c r="H17" s="184">
        <v>477847250</v>
      </c>
    </row>
    <row r="18" spans="1:12" ht="27" customHeight="1" x14ac:dyDescent="0.4">
      <c r="A18" s="188"/>
      <c r="B18" s="507" t="s">
        <v>155</v>
      </c>
      <c r="C18" s="191">
        <v>331022</v>
      </c>
      <c r="D18" s="254">
        <v>328266</v>
      </c>
      <c r="E18" s="185"/>
      <c r="F18" s="498" t="s">
        <v>19</v>
      </c>
      <c r="G18" s="191">
        <v>477948856</v>
      </c>
      <c r="H18" s="184">
        <v>477847250</v>
      </c>
    </row>
    <row r="19" spans="1:12" ht="27" customHeight="1" x14ac:dyDescent="0.4">
      <c r="A19" s="681" t="s">
        <v>223</v>
      </c>
      <c r="B19" s="682"/>
      <c r="C19" s="191">
        <v>477617834</v>
      </c>
      <c r="D19" s="184">
        <v>477518984</v>
      </c>
      <c r="E19" s="685"/>
      <c r="F19" s="682"/>
      <c r="G19" s="184"/>
      <c r="H19" s="183"/>
      <c r="J19" s="112"/>
      <c r="K19" s="112"/>
      <c r="L19" s="112"/>
    </row>
    <row r="20" spans="1:12" ht="27" customHeight="1" x14ac:dyDescent="0.4">
      <c r="A20" s="188"/>
      <c r="B20" s="507" t="s">
        <v>222</v>
      </c>
      <c r="C20" s="191">
        <v>364257152</v>
      </c>
      <c r="D20" s="183">
        <v>364158301</v>
      </c>
      <c r="E20" s="241"/>
      <c r="F20" s="497"/>
      <c r="G20" s="184"/>
      <c r="H20" s="183"/>
    </row>
    <row r="21" spans="1:12" ht="27" customHeight="1" x14ac:dyDescent="0.4">
      <c r="A21" s="185"/>
      <c r="B21" s="498" t="s">
        <v>250</v>
      </c>
      <c r="C21" s="191">
        <v>113360682</v>
      </c>
      <c r="D21" s="184">
        <v>113360683</v>
      </c>
      <c r="E21" s="212"/>
      <c r="F21" s="509"/>
      <c r="G21" s="184"/>
      <c r="H21" s="184"/>
    </row>
    <row r="22" spans="1:12" s="208" customFormat="1" ht="9.75" customHeight="1" x14ac:dyDescent="0.4">
      <c r="A22" s="204"/>
      <c r="B22" s="253"/>
      <c r="C22" s="252"/>
      <c r="D22" s="204"/>
      <c r="E22" s="234"/>
      <c r="F22" s="205"/>
      <c r="G22" s="204"/>
      <c r="H22" s="204"/>
      <c r="I22" s="146"/>
    </row>
    <row r="23" spans="1:12" s="208" customFormat="1" ht="11.25" customHeight="1" x14ac:dyDescent="0.4">
      <c r="A23" s="250"/>
      <c r="B23" s="249"/>
      <c r="C23" s="248"/>
      <c r="D23" s="248"/>
      <c r="E23" s="249"/>
      <c r="F23" s="249"/>
      <c r="G23" s="248"/>
      <c r="H23" s="248"/>
    </row>
    <row r="24" spans="1:12" s="208" customFormat="1" ht="27" customHeight="1" x14ac:dyDescent="0.4">
      <c r="A24" s="119" t="s">
        <v>288</v>
      </c>
      <c r="B24" s="118"/>
      <c r="C24" s="118"/>
      <c r="D24" s="118"/>
      <c r="E24" s="118"/>
      <c r="F24" s="118"/>
      <c r="G24" s="118"/>
      <c r="H24" s="118"/>
    </row>
    <row r="25" spans="1:12" s="208" customFormat="1" ht="11.25" customHeight="1" x14ac:dyDescent="0.4">
      <c r="A25" s="156"/>
      <c r="B25" s="157"/>
      <c r="C25" s="156"/>
      <c r="D25" s="158"/>
      <c r="E25" s="156"/>
      <c r="F25" s="157"/>
      <c r="G25" s="156"/>
      <c r="H25" s="156"/>
    </row>
    <row r="26" spans="1:12" s="208" customFormat="1" ht="27" customHeight="1" x14ac:dyDescent="0.4">
      <c r="A26" s="686" t="s">
        <v>197</v>
      </c>
      <c r="B26" s="687"/>
      <c r="C26" s="114">
        <v>498647776</v>
      </c>
      <c r="D26" s="138">
        <v>505303214</v>
      </c>
      <c r="E26" s="688" t="s">
        <v>233</v>
      </c>
      <c r="F26" s="689"/>
      <c r="G26" s="113">
        <v>498647776</v>
      </c>
      <c r="H26" s="113">
        <v>487475312</v>
      </c>
    </row>
    <row r="27" spans="1:12" s="208" customFormat="1" ht="27" customHeight="1" x14ac:dyDescent="0.4">
      <c r="A27" s="683" t="s">
        <v>287</v>
      </c>
      <c r="B27" s="684"/>
      <c r="C27" s="111">
        <v>150250751</v>
      </c>
      <c r="D27" s="110">
        <v>150250750</v>
      </c>
      <c r="E27" s="690" t="s">
        <v>286</v>
      </c>
      <c r="F27" s="689"/>
      <c r="G27" s="110">
        <v>497124733</v>
      </c>
      <c r="H27" s="110">
        <v>485952588</v>
      </c>
    </row>
    <row r="28" spans="1:12" s="208" customFormat="1" ht="27" customHeight="1" x14ac:dyDescent="0.4">
      <c r="A28" s="131"/>
      <c r="B28" s="495" t="s">
        <v>285</v>
      </c>
      <c r="C28" s="111">
        <v>150250751</v>
      </c>
      <c r="D28" s="251">
        <v>150250750</v>
      </c>
      <c r="E28" s="494"/>
      <c r="F28" s="496" t="s">
        <v>284</v>
      </c>
      <c r="G28" s="110">
        <v>497124733</v>
      </c>
      <c r="H28" s="110">
        <v>485952588</v>
      </c>
    </row>
    <row r="29" spans="1:12" s="208" customFormat="1" ht="27" customHeight="1" x14ac:dyDescent="0.4">
      <c r="A29" s="683" t="s">
        <v>217</v>
      </c>
      <c r="B29" s="684"/>
      <c r="C29" s="111">
        <v>143179072</v>
      </c>
      <c r="D29" s="110">
        <v>149339769</v>
      </c>
      <c r="E29" s="690" t="s">
        <v>283</v>
      </c>
      <c r="F29" s="691"/>
      <c r="G29" s="110">
        <v>1523043</v>
      </c>
      <c r="H29" s="110">
        <v>1522724</v>
      </c>
    </row>
    <row r="30" spans="1:12" s="208" customFormat="1" ht="27" customHeight="1" x14ac:dyDescent="0.4">
      <c r="A30" s="137"/>
      <c r="B30" s="495" t="s">
        <v>282</v>
      </c>
      <c r="C30" s="111">
        <v>95916760</v>
      </c>
      <c r="D30" s="110">
        <v>103956323</v>
      </c>
      <c r="E30" s="494"/>
      <c r="F30" s="496" t="s">
        <v>281</v>
      </c>
      <c r="G30" s="110">
        <v>84804</v>
      </c>
      <c r="H30" s="110">
        <v>84486</v>
      </c>
    </row>
    <row r="31" spans="1:12" s="208" customFormat="1" ht="27" customHeight="1" x14ac:dyDescent="0.4">
      <c r="A31" s="131"/>
      <c r="B31" s="495" t="s">
        <v>280</v>
      </c>
      <c r="C31" s="111">
        <v>47262312</v>
      </c>
      <c r="D31" s="110">
        <v>45383446</v>
      </c>
      <c r="E31" s="132"/>
      <c r="F31" s="496" t="s">
        <v>279</v>
      </c>
      <c r="G31" s="110">
        <v>1438239</v>
      </c>
      <c r="H31" s="110">
        <v>1438238</v>
      </c>
    </row>
    <row r="32" spans="1:12" s="208" customFormat="1" ht="27" customHeight="1" x14ac:dyDescent="0.4">
      <c r="A32" s="683" t="s">
        <v>193</v>
      </c>
      <c r="B32" s="684"/>
      <c r="C32" s="111">
        <v>2297</v>
      </c>
      <c r="D32" s="110">
        <v>2298</v>
      </c>
      <c r="E32" s="494"/>
      <c r="F32" s="496"/>
      <c r="G32" s="110"/>
      <c r="H32" s="110"/>
    </row>
    <row r="33" spans="1:11" s="208" customFormat="1" ht="27" customHeight="1" x14ac:dyDescent="0.4">
      <c r="A33" s="131"/>
      <c r="B33" s="495" t="s">
        <v>191</v>
      </c>
      <c r="C33" s="111">
        <v>2297</v>
      </c>
      <c r="D33" s="110">
        <v>2298</v>
      </c>
      <c r="E33" s="494"/>
      <c r="F33" s="496"/>
      <c r="G33" s="110"/>
      <c r="H33" s="110"/>
    </row>
    <row r="34" spans="1:11" s="208" customFormat="1" ht="27" customHeight="1" x14ac:dyDescent="0.4">
      <c r="A34" s="683" t="s">
        <v>278</v>
      </c>
      <c r="B34" s="684"/>
      <c r="C34" s="111">
        <v>30294451</v>
      </c>
      <c r="D34" s="110">
        <v>30294451</v>
      </c>
      <c r="E34" s="494"/>
      <c r="F34" s="496"/>
      <c r="G34" s="110"/>
      <c r="H34" s="110"/>
    </row>
    <row r="35" spans="1:11" s="208" customFormat="1" ht="27" customHeight="1" x14ac:dyDescent="0.4">
      <c r="A35" s="131"/>
      <c r="B35" s="496" t="s">
        <v>277</v>
      </c>
      <c r="C35" s="111">
        <v>30292051</v>
      </c>
      <c r="D35" s="110">
        <v>30292051</v>
      </c>
      <c r="E35" s="494"/>
      <c r="F35" s="496"/>
      <c r="G35" s="110"/>
      <c r="H35" s="110"/>
    </row>
    <row r="36" spans="1:11" s="208" customFormat="1" ht="27" customHeight="1" x14ac:dyDescent="0.4">
      <c r="A36" s="137"/>
      <c r="B36" s="496" t="s">
        <v>276</v>
      </c>
      <c r="C36" s="111">
        <v>2400</v>
      </c>
      <c r="D36" s="110">
        <v>2400</v>
      </c>
      <c r="E36" s="494"/>
      <c r="F36" s="502"/>
      <c r="G36" s="126"/>
      <c r="H36" s="126"/>
    </row>
    <row r="37" spans="1:11" s="208" customFormat="1" ht="27" customHeight="1" x14ac:dyDescent="0.4">
      <c r="A37" s="683" t="s">
        <v>209</v>
      </c>
      <c r="B37" s="684"/>
      <c r="C37" s="111">
        <v>1636513</v>
      </c>
      <c r="D37" s="110">
        <v>1636513</v>
      </c>
      <c r="E37" s="494"/>
      <c r="F37" s="502"/>
      <c r="G37" s="126"/>
      <c r="H37" s="133"/>
    </row>
    <row r="38" spans="1:11" s="208" customFormat="1" ht="27" customHeight="1" x14ac:dyDescent="0.4">
      <c r="A38" s="495"/>
      <c r="B38" s="496" t="s">
        <v>189</v>
      </c>
      <c r="C38" s="111">
        <v>1636513</v>
      </c>
      <c r="D38" s="110">
        <v>1636513</v>
      </c>
      <c r="E38" s="494"/>
      <c r="F38" s="502"/>
      <c r="G38" s="126"/>
      <c r="H38" s="133"/>
    </row>
    <row r="39" spans="1:11" s="208" customFormat="1" ht="27" customHeight="1" x14ac:dyDescent="0.4">
      <c r="A39" s="683" t="s">
        <v>275</v>
      </c>
      <c r="B39" s="684"/>
      <c r="C39" s="111">
        <v>173284692</v>
      </c>
      <c r="D39" s="110">
        <v>173779433</v>
      </c>
      <c r="E39" s="494"/>
      <c r="F39" s="502"/>
      <c r="G39" s="126"/>
      <c r="H39" s="133"/>
    </row>
    <row r="40" spans="1:11" s="208" customFormat="1" ht="27" customHeight="1" x14ac:dyDescent="0.4">
      <c r="A40" s="137"/>
      <c r="B40" s="496" t="s">
        <v>614</v>
      </c>
      <c r="C40" s="111">
        <v>48334</v>
      </c>
      <c r="D40" s="110">
        <v>48334</v>
      </c>
      <c r="E40" s="494"/>
      <c r="F40" s="502"/>
      <c r="G40" s="126"/>
      <c r="H40" s="133"/>
    </row>
    <row r="41" spans="1:11" s="208" customFormat="1" ht="27" customHeight="1" x14ac:dyDescent="0.4">
      <c r="A41" s="137"/>
      <c r="B41" s="496" t="s">
        <v>232</v>
      </c>
      <c r="C41" s="111">
        <v>173236358</v>
      </c>
      <c r="D41" s="110">
        <v>173731099</v>
      </c>
      <c r="E41" s="494"/>
      <c r="F41" s="502"/>
      <c r="G41" s="126"/>
      <c r="H41" s="133"/>
    </row>
    <row r="42" spans="1:11" s="208" customFormat="1" ht="9.75" customHeight="1" x14ac:dyDescent="0.4">
      <c r="A42" s="155"/>
      <c r="B42" s="154"/>
      <c r="C42" s="153"/>
      <c r="D42" s="152"/>
      <c r="E42" s="151"/>
      <c r="F42" s="150"/>
      <c r="G42" s="149"/>
      <c r="H42" s="149"/>
    </row>
    <row r="43" spans="1:11" s="208" customFormat="1" ht="12" customHeight="1" x14ac:dyDescent="0.4">
      <c r="A43" s="250"/>
      <c r="B43" s="249"/>
      <c r="C43" s="248"/>
      <c r="D43" s="248"/>
      <c r="E43" s="249"/>
      <c r="F43" s="249"/>
      <c r="G43" s="248"/>
      <c r="H43" s="248"/>
    </row>
    <row r="44" spans="1:11" s="208" customFormat="1" ht="27" customHeight="1" x14ac:dyDescent="0.4">
      <c r="A44" s="247" t="s">
        <v>274</v>
      </c>
      <c r="B44" s="246"/>
      <c r="C44" s="246"/>
      <c r="D44" s="246"/>
      <c r="E44" s="246"/>
      <c r="F44" s="246"/>
      <c r="G44" s="246"/>
      <c r="H44" s="246"/>
    </row>
    <row r="45" spans="1:11" s="208" customFormat="1" ht="11.25" customHeight="1" x14ac:dyDescent="0.4">
      <c r="A45" s="243"/>
      <c r="B45" s="244"/>
      <c r="C45" s="243"/>
      <c r="D45" s="245"/>
      <c r="E45" s="243"/>
      <c r="F45" s="244"/>
      <c r="G45" s="243"/>
      <c r="H45" s="243"/>
    </row>
    <row r="46" spans="1:11" s="208" customFormat="1" ht="27" customHeight="1" x14ac:dyDescent="0.4">
      <c r="A46" s="678" t="s">
        <v>197</v>
      </c>
      <c r="B46" s="679"/>
      <c r="C46" s="194">
        <v>966068</v>
      </c>
      <c r="D46" s="193">
        <v>1338256</v>
      </c>
      <c r="E46" s="680" t="s">
        <v>197</v>
      </c>
      <c r="F46" s="679"/>
      <c r="G46" s="194">
        <v>966068</v>
      </c>
      <c r="H46" s="193">
        <v>810505</v>
      </c>
      <c r="I46" s="210"/>
      <c r="J46" s="209"/>
      <c r="K46" s="209"/>
    </row>
    <row r="47" spans="1:11" ht="27" customHeight="1" x14ac:dyDescent="0.4">
      <c r="A47" s="681" t="s">
        <v>223</v>
      </c>
      <c r="B47" s="682"/>
      <c r="C47" s="191">
        <v>31267</v>
      </c>
      <c r="D47" s="183">
        <v>31267</v>
      </c>
      <c r="E47" s="685" t="s">
        <v>273</v>
      </c>
      <c r="F47" s="682"/>
      <c r="G47" s="191">
        <v>816068</v>
      </c>
      <c r="H47" s="184">
        <v>660505</v>
      </c>
    </row>
    <row r="48" spans="1:11" ht="27" customHeight="1" x14ac:dyDescent="0.4">
      <c r="A48" s="188"/>
      <c r="B48" s="507" t="s">
        <v>222</v>
      </c>
      <c r="C48" s="191">
        <v>31267</v>
      </c>
      <c r="D48" s="183">
        <v>31267</v>
      </c>
      <c r="E48" s="241"/>
      <c r="F48" s="242" t="s">
        <v>273</v>
      </c>
      <c r="G48" s="191">
        <v>816068</v>
      </c>
      <c r="H48" s="184">
        <v>660505</v>
      </c>
    </row>
    <row r="49" spans="1:14" ht="27" customHeight="1" x14ac:dyDescent="0.4">
      <c r="A49" s="681" t="s">
        <v>189</v>
      </c>
      <c r="B49" s="695"/>
      <c r="C49" s="191">
        <v>150000</v>
      </c>
      <c r="D49" s="183">
        <v>367240</v>
      </c>
      <c r="E49" s="685" t="s">
        <v>272</v>
      </c>
      <c r="F49" s="682"/>
      <c r="G49" s="191">
        <v>150000</v>
      </c>
      <c r="H49" s="183">
        <v>150000</v>
      </c>
    </row>
    <row r="50" spans="1:14" ht="27" customHeight="1" x14ac:dyDescent="0.4">
      <c r="A50" s="188"/>
      <c r="B50" s="507" t="s">
        <v>189</v>
      </c>
      <c r="C50" s="191">
        <v>150000</v>
      </c>
      <c r="D50" s="183">
        <v>367240</v>
      </c>
      <c r="E50" s="241"/>
      <c r="F50" s="497" t="s">
        <v>271</v>
      </c>
      <c r="G50" s="191">
        <v>52000</v>
      </c>
      <c r="H50" s="183">
        <v>52000</v>
      </c>
    </row>
    <row r="51" spans="1:14" ht="27" customHeight="1" x14ac:dyDescent="0.4">
      <c r="A51" s="681" t="s">
        <v>267</v>
      </c>
      <c r="B51" s="695"/>
      <c r="C51" s="191">
        <v>784801</v>
      </c>
      <c r="D51" s="183">
        <v>939749</v>
      </c>
      <c r="E51" s="241"/>
      <c r="F51" s="497" t="s">
        <v>264</v>
      </c>
      <c r="G51" s="191">
        <v>98000</v>
      </c>
      <c r="H51" s="183">
        <v>98000</v>
      </c>
      <c r="J51" s="112"/>
      <c r="K51" s="112"/>
    </row>
    <row r="52" spans="1:14" ht="27" customHeight="1" x14ac:dyDescent="0.4">
      <c r="A52" s="188"/>
      <c r="B52" s="507" t="s">
        <v>266</v>
      </c>
      <c r="C52" s="191">
        <v>646426</v>
      </c>
      <c r="D52" s="183">
        <v>757414</v>
      </c>
      <c r="E52" s="241"/>
      <c r="F52" s="497"/>
      <c r="G52" s="191"/>
      <c r="H52" s="183"/>
    </row>
    <row r="53" spans="1:14" ht="27" customHeight="1" x14ac:dyDescent="0.4">
      <c r="A53" s="188"/>
      <c r="B53" s="507" t="s">
        <v>270</v>
      </c>
      <c r="C53" s="191">
        <v>138375</v>
      </c>
      <c r="D53" s="183">
        <v>182335</v>
      </c>
      <c r="E53" s="241"/>
      <c r="F53" s="497"/>
      <c r="G53" s="191"/>
      <c r="H53" s="183"/>
    </row>
    <row r="54" spans="1:14" s="208" customFormat="1" ht="9" customHeight="1" x14ac:dyDescent="0.4">
      <c r="A54" s="236"/>
      <c r="B54" s="240"/>
      <c r="C54" s="237"/>
      <c r="D54" s="236"/>
      <c r="E54" s="239"/>
      <c r="F54" s="238"/>
      <c r="G54" s="237"/>
      <c r="H54" s="236"/>
    </row>
    <row r="55" spans="1:14" s="208" customFormat="1" ht="12.75" customHeight="1" x14ac:dyDescent="0.4">
      <c r="A55" s="104"/>
      <c r="B55" s="105"/>
      <c r="C55" s="104"/>
      <c r="D55" s="104"/>
      <c r="E55" s="104"/>
      <c r="F55" s="105"/>
      <c r="G55" s="104"/>
      <c r="H55" s="104"/>
    </row>
    <row r="56" spans="1:14" s="208" customFormat="1" ht="27" customHeight="1" x14ac:dyDescent="0.4">
      <c r="A56" s="201" t="s">
        <v>269</v>
      </c>
      <c r="B56" s="200"/>
      <c r="C56" s="200"/>
      <c r="D56" s="200"/>
      <c r="E56" s="200"/>
      <c r="F56" s="200"/>
      <c r="G56" s="200"/>
      <c r="H56" s="200"/>
    </row>
    <row r="57" spans="1:14" s="208" customFormat="1" ht="27" customHeight="1" x14ac:dyDescent="0.4">
      <c r="A57" s="197"/>
      <c r="B57" s="198"/>
      <c r="C57" s="197"/>
      <c r="D57" s="199"/>
      <c r="E57" s="197"/>
      <c r="F57" s="198"/>
      <c r="G57" s="197"/>
      <c r="H57" s="197"/>
    </row>
    <row r="58" spans="1:14" s="208" customFormat="1" ht="27" customHeight="1" x14ac:dyDescent="0.4">
      <c r="A58" s="696" t="s">
        <v>197</v>
      </c>
      <c r="B58" s="697"/>
      <c r="C58" s="194">
        <v>1151292</v>
      </c>
      <c r="D58" s="193">
        <v>1396520</v>
      </c>
      <c r="E58" s="698" t="s">
        <v>197</v>
      </c>
      <c r="F58" s="679"/>
      <c r="G58" s="194">
        <v>1151292</v>
      </c>
      <c r="H58" s="193">
        <v>1149096</v>
      </c>
      <c r="I58" s="210"/>
      <c r="J58" s="209"/>
      <c r="K58" s="209"/>
      <c r="M58" s="209"/>
      <c r="N58" s="209"/>
    </row>
    <row r="59" spans="1:14" s="208" customFormat="1" ht="27" customHeight="1" x14ac:dyDescent="0.4">
      <c r="A59" s="692" t="s">
        <v>223</v>
      </c>
      <c r="B59" s="693"/>
      <c r="C59" s="191">
        <v>289368</v>
      </c>
      <c r="D59" s="184">
        <v>305057</v>
      </c>
      <c r="E59" s="694" t="s">
        <v>268</v>
      </c>
      <c r="F59" s="682"/>
      <c r="G59" s="191">
        <v>546873</v>
      </c>
      <c r="H59" s="183">
        <v>544682</v>
      </c>
    </row>
    <row r="60" spans="1:14" s="208" customFormat="1" ht="27" customHeight="1" x14ac:dyDescent="0.4">
      <c r="A60" s="188"/>
      <c r="B60" s="507" t="s">
        <v>222</v>
      </c>
      <c r="C60" s="191">
        <v>289368</v>
      </c>
      <c r="D60" s="184">
        <v>305057</v>
      </c>
      <c r="E60" s="212"/>
      <c r="F60" s="498" t="s">
        <v>268</v>
      </c>
      <c r="G60" s="191">
        <v>546873</v>
      </c>
      <c r="H60" s="183">
        <v>544682</v>
      </c>
    </row>
    <row r="61" spans="1:14" s="208" customFormat="1" ht="27" customHeight="1" x14ac:dyDescent="0.4">
      <c r="A61" s="692" t="s">
        <v>189</v>
      </c>
      <c r="B61" s="693"/>
      <c r="C61" s="191">
        <v>206594</v>
      </c>
      <c r="D61" s="183">
        <v>236919</v>
      </c>
      <c r="E61" s="694" t="s">
        <v>19</v>
      </c>
      <c r="F61" s="682"/>
      <c r="G61" s="191">
        <v>262019</v>
      </c>
      <c r="H61" s="183">
        <v>262015</v>
      </c>
    </row>
    <row r="62" spans="1:14" s="208" customFormat="1" ht="27" customHeight="1" x14ac:dyDescent="0.4">
      <c r="A62" s="188"/>
      <c r="B62" s="498" t="s">
        <v>189</v>
      </c>
      <c r="C62" s="191">
        <v>206594</v>
      </c>
      <c r="D62" s="183">
        <v>236919</v>
      </c>
      <c r="E62" s="212"/>
      <c r="F62" s="498" t="s">
        <v>19</v>
      </c>
      <c r="G62" s="191">
        <v>262019</v>
      </c>
      <c r="H62" s="183">
        <v>262015</v>
      </c>
    </row>
    <row r="63" spans="1:14" s="208" customFormat="1" ht="27" customHeight="1" x14ac:dyDescent="0.4">
      <c r="A63" s="700" t="s">
        <v>267</v>
      </c>
      <c r="B63" s="701"/>
      <c r="C63" s="191">
        <v>400330</v>
      </c>
      <c r="D63" s="183">
        <v>599544</v>
      </c>
      <c r="E63" s="694" t="s">
        <v>16</v>
      </c>
      <c r="F63" s="682"/>
      <c r="G63" s="191">
        <v>342400</v>
      </c>
      <c r="H63" s="183">
        <v>342399</v>
      </c>
      <c r="I63" s="210"/>
      <c r="J63" s="209"/>
      <c r="K63" s="209"/>
    </row>
    <row r="64" spans="1:14" s="208" customFormat="1" ht="27" customHeight="1" x14ac:dyDescent="0.4">
      <c r="A64" s="235"/>
      <c r="B64" s="498" t="s">
        <v>266</v>
      </c>
      <c r="C64" s="191">
        <v>379997</v>
      </c>
      <c r="D64" s="183">
        <v>569344</v>
      </c>
      <c r="E64" s="211"/>
      <c r="F64" s="498" t="s">
        <v>14</v>
      </c>
      <c r="G64" s="191">
        <v>244547</v>
      </c>
      <c r="H64" s="183">
        <v>244546</v>
      </c>
    </row>
    <row r="65" spans="1:11" s="208" customFormat="1" ht="27" customHeight="1" x14ac:dyDescent="0.4">
      <c r="A65" s="235"/>
      <c r="B65" s="498" t="s">
        <v>265</v>
      </c>
      <c r="C65" s="191">
        <v>20333</v>
      </c>
      <c r="D65" s="183">
        <v>30200</v>
      </c>
      <c r="E65" s="212"/>
      <c r="F65" s="498" t="s">
        <v>264</v>
      </c>
      <c r="G65" s="191">
        <v>97853</v>
      </c>
      <c r="H65" s="184">
        <v>97853</v>
      </c>
    </row>
    <row r="66" spans="1:11" s="208" customFormat="1" ht="27" customHeight="1" x14ac:dyDescent="0.4">
      <c r="A66" s="692" t="s">
        <v>260</v>
      </c>
      <c r="B66" s="693"/>
      <c r="C66" s="191">
        <v>255000</v>
      </c>
      <c r="D66" s="183">
        <v>255000</v>
      </c>
      <c r="E66" s="212"/>
      <c r="F66" s="498"/>
      <c r="G66" s="191"/>
      <c r="H66" s="183"/>
    </row>
    <row r="67" spans="1:11" s="208" customFormat="1" ht="27" customHeight="1" x14ac:dyDescent="0.4">
      <c r="A67" s="235"/>
      <c r="B67" s="498" t="s">
        <v>260</v>
      </c>
      <c r="C67" s="191">
        <v>255000</v>
      </c>
      <c r="D67" s="183">
        <v>255000</v>
      </c>
      <c r="E67" s="211"/>
      <c r="F67" s="498"/>
      <c r="G67" s="191"/>
      <c r="H67" s="183"/>
    </row>
    <row r="68" spans="1:11" s="208" customFormat="1" ht="7.5" customHeight="1" x14ac:dyDescent="0.4">
      <c r="A68" s="204"/>
      <c r="B68" s="205"/>
      <c r="C68" s="204"/>
      <c r="D68" s="204"/>
      <c r="E68" s="234"/>
      <c r="F68" s="205"/>
      <c r="G68" s="204"/>
      <c r="H68" s="204"/>
    </row>
    <row r="69" spans="1:11" s="208" customFormat="1" ht="6.75" customHeight="1" x14ac:dyDescent="0.4">
      <c r="A69" s="146"/>
      <c r="B69" s="146"/>
      <c r="C69" s="146"/>
      <c r="D69" s="146"/>
      <c r="E69" s="146"/>
      <c r="F69" s="106"/>
      <c r="G69" s="146"/>
      <c r="H69" s="146"/>
    </row>
    <row r="70" spans="1:11" s="208" customFormat="1" ht="27" customHeight="1" x14ac:dyDescent="0.4">
      <c r="A70" s="201" t="s">
        <v>263</v>
      </c>
      <c r="B70" s="200"/>
      <c r="C70" s="200"/>
      <c r="D70" s="200"/>
      <c r="E70" s="200"/>
      <c r="F70" s="200"/>
      <c r="G70" s="200"/>
      <c r="H70" s="200"/>
    </row>
    <row r="71" spans="1:11" s="208" customFormat="1" ht="6.75" customHeight="1" x14ac:dyDescent="0.4">
      <c r="A71" s="197"/>
      <c r="B71" s="198"/>
      <c r="C71" s="197"/>
      <c r="D71" s="199"/>
      <c r="E71" s="197"/>
      <c r="F71" s="198"/>
      <c r="G71" s="197"/>
      <c r="H71" s="197"/>
    </row>
    <row r="72" spans="1:11" s="208" customFormat="1" ht="27" customHeight="1" x14ac:dyDescent="0.4">
      <c r="A72" s="696" t="s">
        <v>197</v>
      </c>
      <c r="B72" s="697"/>
      <c r="C72" s="194">
        <v>985003</v>
      </c>
      <c r="D72" s="193">
        <v>984971</v>
      </c>
      <c r="E72" s="698" t="s">
        <v>197</v>
      </c>
      <c r="F72" s="679"/>
      <c r="G72" s="194">
        <v>985003</v>
      </c>
      <c r="H72" s="193">
        <v>984971</v>
      </c>
      <c r="I72" s="210"/>
      <c r="J72" s="209"/>
      <c r="K72" s="209"/>
    </row>
    <row r="73" spans="1:11" ht="27" customHeight="1" x14ac:dyDescent="0.4">
      <c r="A73" s="700" t="s">
        <v>215</v>
      </c>
      <c r="B73" s="682"/>
      <c r="C73" s="191">
        <v>136459</v>
      </c>
      <c r="D73" s="184">
        <v>136428</v>
      </c>
      <c r="E73" s="694" t="s">
        <v>19</v>
      </c>
      <c r="F73" s="682"/>
      <c r="G73" s="191">
        <v>985003</v>
      </c>
      <c r="H73" s="184">
        <v>984971</v>
      </c>
      <c r="J73" s="112"/>
      <c r="K73" s="112"/>
    </row>
    <row r="74" spans="1:11" ht="27" customHeight="1" x14ac:dyDescent="0.4">
      <c r="A74" s="185"/>
      <c r="B74" s="498" t="s">
        <v>262</v>
      </c>
      <c r="C74" s="191">
        <v>459</v>
      </c>
      <c r="D74" s="184">
        <v>428</v>
      </c>
      <c r="E74" s="212"/>
      <c r="F74" s="498" t="s">
        <v>19</v>
      </c>
      <c r="G74" s="191">
        <v>985003</v>
      </c>
      <c r="H74" s="184">
        <v>984971</v>
      </c>
    </row>
    <row r="75" spans="1:11" ht="27" customHeight="1" x14ac:dyDescent="0.4">
      <c r="A75" s="503"/>
      <c r="B75" s="507" t="s">
        <v>153</v>
      </c>
      <c r="C75" s="191">
        <v>136000</v>
      </c>
      <c r="D75" s="184">
        <v>136000</v>
      </c>
      <c r="E75" s="212"/>
      <c r="F75" s="498"/>
      <c r="G75" s="191"/>
      <c r="H75" s="183"/>
    </row>
    <row r="76" spans="1:11" ht="27" customHeight="1" x14ac:dyDescent="0.4">
      <c r="A76" s="663" t="s">
        <v>147</v>
      </c>
      <c r="B76" s="699"/>
      <c r="C76" s="229">
        <v>1383</v>
      </c>
      <c r="D76" s="229">
        <v>1384</v>
      </c>
      <c r="E76" s="232"/>
      <c r="F76" s="231"/>
      <c r="G76" s="229"/>
      <c r="H76" s="230"/>
    </row>
    <row r="77" spans="1:11" ht="27" customHeight="1" x14ac:dyDescent="0.4">
      <c r="A77" s="233"/>
      <c r="B77" s="510" t="s">
        <v>250</v>
      </c>
      <c r="C77" s="229">
        <v>1383</v>
      </c>
      <c r="D77" s="229">
        <v>1384</v>
      </c>
      <c r="E77" s="232"/>
      <c r="F77" s="231"/>
      <c r="G77" s="229"/>
      <c r="H77" s="230"/>
    </row>
    <row r="78" spans="1:11" ht="27" customHeight="1" x14ac:dyDescent="0.4">
      <c r="A78" s="692" t="s">
        <v>190</v>
      </c>
      <c r="B78" s="693"/>
      <c r="C78" s="229">
        <v>847161</v>
      </c>
      <c r="D78" s="213">
        <v>847159</v>
      </c>
      <c r="E78" s="212"/>
      <c r="F78" s="498"/>
      <c r="G78" s="191"/>
      <c r="H78" s="183"/>
    </row>
    <row r="79" spans="1:11" ht="27" customHeight="1" x14ac:dyDescent="0.4">
      <c r="A79" s="499"/>
      <c r="B79" s="509" t="s">
        <v>261</v>
      </c>
      <c r="C79" s="229">
        <v>847161</v>
      </c>
      <c r="D79" s="213">
        <v>847159</v>
      </c>
      <c r="E79" s="212"/>
      <c r="F79" s="498"/>
      <c r="G79" s="191"/>
      <c r="H79" s="183"/>
    </row>
    <row r="80" spans="1:11" ht="27" customHeight="1" x14ac:dyDescent="0.4">
      <c r="A80" s="692"/>
      <c r="B80" s="693"/>
      <c r="C80" s="229"/>
      <c r="D80" s="213"/>
      <c r="E80" s="212"/>
      <c r="F80" s="498"/>
      <c r="G80" s="191"/>
      <c r="H80" s="183"/>
    </row>
    <row r="81" spans="1:8" ht="27" customHeight="1" x14ac:dyDescent="0.4">
      <c r="A81" s="185"/>
      <c r="B81" s="509"/>
      <c r="C81" s="229"/>
      <c r="D81" s="213"/>
      <c r="E81" s="212"/>
      <c r="F81" s="498"/>
      <c r="G81" s="191"/>
      <c r="H81" s="184"/>
    </row>
    <row r="82" spans="1:8" s="208" customFormat="1" ht="7.5" customHeight="1" x14ac:dyDescent="0.4">
      <c r="A82" s="204"/>
      <c r="B82" s="205"/>
      <c r="C82" s="228"/>
      <c r="D82" s="227"/>
      <c r="E82" s="204"/>
      <c r="F82" s="205"/>
      <c r="G82" s="204"/>
      <c r="H82" s="204"/>
    </row>
    <row r="83" spans="1:8" s="208" customFormat="1" ht="27" customHeight="1" x14ac:dyDescent="0.4">
      <c r="A83" s="188" t="s">
        <v>259</v>
      </c>
      <c r="B83" s="226"/>
      <c r="C83" s="225"/>
      <c r="D83" s="225"/>
      <c r="E83" s="225"/>
      <c r="F83" s="226"/>
      <c r="G83" s="225"/>
      <c r="H83" s="225"/>
    </row>
  </sheetData>
  <mergeCells count="54">
    <mergeCell ref="A76:B76"/>
    <mergeCell ref="A78:B78"/>
    <mergeCell ref="A80:B80"/>
    <mergeCell ref="A63:B63"/>
    <mergeCell ref="E63:F63"/>
    <mergeCell ref="A66:B66"/>
    <mergeCell ref="A72:B72"/>
    <mergeCell ref="E72:F72"/>
    <mergeCell ref="A73:B73"/>
    <mergeCell ref="E73:F73"/>
    <mergeCell ref="A61:B61"/>
    <mergeCell ref="E61:F61"/>
    <mergeCell ref="A46:B46"/>
    <mergeCell ref="E46:F46"/>
    <mergeCell ref="A47:B47"/>
    <mergeCell ref="E47:F47"/>
    <mergeCell ref="A49:B49"/>
    <mergeCell ref="E49:F49"/>
    <mergeCell ref="A51:B51"/>
    <mergeCell ref="A58:B58"/>
    <mergeCell ref="E58:F58"/>
    <mergeCell ref="A59:B59"/>
    <mergeCell ref="E59:F59"/>
    <mergeCell ref="A39:B39"/>
    <mergeCell ref="A19:B19"/>
    <mergeCell ref="E19:F19"/>
    <mergeCell ref="A26:B26"/>
    <mergeCell ref="E26:F26"/>
    <mergeCell ref="A27:B27"/>
    <mergeCell ref="E27:F27"/>
    <mergeCell ref="A29:B29"/>
    <mergeCell ref="E29:F29"/>
    <mergeCell ref="A32:B32"/>
    <mergeCell ref="A34:B34"/>
    <mergeCell ref="A37:B37"/>
    <mergeCell ref="A11:B11"/>
    <mergeCell ref="E11:F11"/>
    <mergeCell ref="A16:B16"/>
    <mergeCell ref="E16:F16"/>
    <mergeCell ref="A17:B17"/>
    <mergeCell ref="E17:F17"/>
    <mergeCell ref="A8:B8"/>
    <mergeCell ref="E8:F8"/>
    <mergeCell ref="A9:B9"/>
    <mergeCell ref="E9:F9"/>
    <mergeCell ref="A10:B10"/>
    <mergeCell ref="E10:F10"/>
    <mergeCell ref="A7:B7"/>
    <mergeCell ref="E7:F7"/>
    <mergeCell ref="A1:C1"/>
    <mergeCell ref="A4:D4"/>
    <mergeCell ref="E4:H4"/>
    <mergeCell ref="A5:B5"/>
    <mergeCell ref="E5:F5"/>
  </mergeCells>
  <phoneticPr fontId="3"/>
  <printOptions horizontalCentered="1"/>
  <pageMargins left="0.59055118110236227" right="0.59055118110236227" top="0.39370078740157483" bottom="0.59055118110236227" header="0" footer="0"/>
  <pageSetup paperSize="9" scale="41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74"/>
  <sheetViews>
    <sheetView showGridLines="0" view="pageBreakPreview" zoomScale="70" zoomScaleNormal="70" zoomScaleSheetLayoutView="70" zoomScalePageLayoutView="30" workbookViewId="0"/>
  </sheetViews>
  <sheetFormatPr defaultRowHeight="20.100000000000001" customHeight="1" x14ac:dyDescent="0.4"/>
  <cols>
    <col min="1" max="1" width="3.125" style="104" customWidth="1"/>
    <col min="2" max="2" width="47.125" style="105" customWidth="1"/>
    <col min="3" max="4" width="24.375" style="104" customWidth="1"/>
    <col min="5" max="5" width="3.125" style="104" customWidth="1"/>
    <col min="6" max="6" width="48.625" style="105" customWidth="1"/>
    <col min="7" max="8" width="24.375" style="104" customWidth="1"/>
    <col min="9" max="9" width="9" style="104"/>
    <col min="10" max="10" width="3.125" style="104" customWidth="1"/>
    <col min="11" max="11" width="47.125" style="104" customWidth="1"/>
    <col min="12" max="13" width="24.375" style="104" customWidth="1"/>
    <col min="14" max="14" width="3.125" style="104" customWidth="1"/>
    <col min="15" max="15" width="48.625" style="104" customWidth="1"/>
    <col min="16" max="17" width="24.375" style="104" customWidth="1"/>
    <col min="18" max="16384" width="9" style="104"/>
  </cols>
  <sheetData>
    <row r="1" spans="1:11" s="208" customFormat="1" ht="29.1" customHeight="1" thickBot="1" x14ac:dyDescent="0.25">
      <c r="A1" s="511"/>
      <c r="B1" s="511"/>
      <c r="C1" s="511"/>
      <c r="D1" s="511"/>
      <c r="E1" s="511"/>
      <c r="F1" s="511"/>
      <c r="G1" s="224"/>
      <c r="H1" s="141" t="s">
        <v>258</v>
      </c>
    </row>
    <row r="2" spans="1:11" s="208" customFormat="1" ht="29.1" customHeight="1" thickTop="1" x14ac:dyDescent="0.4">
      <c r="A2" s="667" t="s">
        <v>229</v>
      </c>
      <c r="B2" s="667"/>
      <c r="C2" s="667"/>
      <c r="D2" s="668"/>
      <c r="E2" s="702" t="s">
        <v>228</v>
      </c>
      <c r="F2" s="703"/>
      <c r="G2" s="703"/>
      <c r="H2" s="703"/>
    </row>
    <row r="3" spans="1:11" s="208" customFormat="1" ht="29.1" customHeight="1" x14ac:dyDescent="0.4">
      <c r="A3" s="704" t="s">
        <v>226</v>
      </c>
      <c r="B3" s="705"/>
      <c r="C3" s="140" t="s">
        <v>225</v>
      </c>
      <c r="D3" s="140" t="s">
        <v>227</v>
      </c>
      <c r="E3" s="706" t="s">
        <v>226</v>
      </c>
      <c r="F3" s="705"/>
      <c r="G3" s="140" t="s">
        <v>225</v>
      </c>
      <c r="H3" s="140" t="s">
        <v>224</v>
      </c>
    </row>
    <row r="4" spans="1:11" s="208" customFormat="1" ht="29.1" customHeight="1" x14ac:dyDescent="0.4">
      <c r="A4" s="146"/>
      <c r="B4" s="146"/>
      <c r="C4" s="146"/>
      <c r="D4" s="146"/>
      <c r="E4" s="146"/>
      <c r="F4" s="146"/>
      <c r="G4" s="146"/>
      <c r="H4" s="146"/>
    </row>
    <row r="5" spans="1:11" s="208" customFormat="1" ht="30" customHeight="1" x14ac:dyDescent="0.4">
      <c r="A5" s="201" t="s">
        <v>257</v>
      </c>
      <c r="B5" s="200"/>
      <c r="C5" s="200"/>
      <c r="D5" s="200"/>
      <c r="E5" s="200"/>
      <c r="F5" s="200"/>
      <c r="G5" s="200"/>
      <c r="H5" s="200"/>
    </row>
    <row r="6" spans="1:11" s="208" customFormat="1" ht="5.25" customHeight="1" x14ac:dyDescent="0.4">
      <c r="A6" s="197"/>
      <c r="B6" s="198"/>
      <c r="C6" s="197"/>
      <c r="D6" s="199"/>
      <c r="E6" s="197"/>
      <c r="F6" s="198"/>
      <c r="G6" s="197"/>
      <c r="H6" s="197"/>
    </row>
    <row r="7" spans="1:11" s="208" customFormat="1" ht="29.1" customHeight="1" x14ac:dyDescent="0.4">
      <c r="A7" s="707" t="s">
        <v>256</v>
      </c>
      <c r="B7" s="708"/>
      <c r="C7" s="223">
        <v>348865</v>
      </c>
      <c r="D7" s="193">
        <v>348864</v>
      </c>
      <c r="E7" s="709" t="s">
        <v>256</v>
      </c>
      <c r="F7" s="708"/>
      <c r="G7" s="223">
        <v>348865</v>
      </c>
      <c r="H7" s="223">
        <v>348864</v>
      </c>
      <c r="I7" s="210"/>
      <c r="J7" s="209"/>
      <c r="K7" s="209"/>
    </row>
    <row r="8" spans="1:11" ht="29.1" customHeight="1" x14ac:dyDescent="0.4">
      <c r="A8" s="663" t="s">
        <v>255</v>
      </c>
      <c r="B8" s="695"/>
      <c r="C8" s="184">
        <v>114735</v>
      </c>
      <c r="D8" s="186">
        <v>114734</v>
      </c>
      <c r="E8" s="700" t="s">
        <v>253</v>
      </c>
      <c r="F8" s="710"/>
      <c r="G8" s="183">
        <v>348865</v>
      </c>
      <c r="H8" s="183">
        <v>348864</v>
      </c>
      <c r="J8" s="112"/>
      <c r="K8" s="112"/>
    </row>
    <row r="9" spans="1:11" ht="29.1" customHeight="1" x14ac:dyDescent="0.4">
      <c r="A9" s="499"/>
      <c r="B9" s="505" t="s">
        <v>254</v>
      </c>
      <c r="C9" s="184">
        <v>1854</v>
      </c>
      <c r="D9" s="186">
        <v>1853</v>
      </c>
      <c r="E9" s="185"/>
      <c r="F9" s="509" t="s">
        <v>253</v>
      </c>
      <c r="G9" s="183">
        <v>348865</v>
      </c>
      <c r="H9" s="183">
        <v>348864</v>
      </c>
    </row>
    <row r="10" spans="1:11" ht="29.1" customHeight="1" x14ac:dyDescent="0.4">
      <c r="A10" s="507"/>
      <c r="B10" s="505" t="s">
        <v>252</v>
      </c>
      <c r="C10" s="183">
        <v>112881</v>
      </c>
      <c r="D10" s="184">
        <v>112881</v>
      </c>
      <c r="E10" s="685"/>
      <c r="F10" s="710"/>
      <c r="G10" s="184"/>
      <c r="H10" s="183"/>
    </row>
    <row r="11" spans="1:11" ht="29.1" customHeight="1" x14ac:dyDescent="0.4">
      <c r="A11" s="663" t="s">
        <v>147</v>
      </c>
      <c r="B11" s="695"/>
      <c r="C11" s="183">
        <v>1432</v>
      </c>
      <c r="D11" s="183">
        <v>1432</v>
      </c>
      <c r="E11" s="508"/>
      <c r="F11" s="509"/>
      <c r="G11" s="184"/>
      <c r="H11" s="183"/>
    </row>
    <row r="12" spans="1:11" ht="29.1" customHeight="1" x14ac:dyDescent="0.4">
      <c r="A12" s="498" t="s">
        <v>251</v>
      </c>
      <c r="B12" s="505" t="s">
        <v>250</v>
      </c>
      <c r="C12" s="183">
        <v>1432</v>
      </c>
      <c r="D12" s="183">
        <v>1432</v>
      </c>
      <c r="E12" s="222"/>
      <c r="F12" s="509"/>
      <c r="G12" s="184"/>
      <c r="H12" s="184"/>
    </row>
    <row r="13" spans="1:11" ht="29.1" customHeight="1" x14ac:dyDescent="0.4">
      <c r="A13" s="663" t="s">
        <v>142</v>
      </c>
      <c r="B13" s="695"/>
      <c r="C13" s="183">
        <v>232698</v>
      </c>
      <c r="D13" s="186">
        <v>232698</v>
      </c>
      <c r="E13" s="189"/>
      <c r="F13" s="509"/>
      <c r="G13" s="184"/>
      <c r="H13" s="184"/>
    </row>
    <row r="14" spans="1:11" ht="29.1" customHeight="1" x14ac:dyDescent="0.4">
      <c r="A14" s="498"/>
      <c r="B14" s="504" t="s">
        <v>249</v>
      </c>
      <c r="C14" s="187">
        <v>232698</v>
      </c>
      <c r="D14" s="186">
        <v>232698</v>
      </c>
      <c r="E14" s="189"/>
      <c r="F14" s="509"/>
      <c r="G14" s="184"/>
      <c r="H14" s="184"/>
    </row>
    <row r="15" spans="1:11" s="208" customFormat="1" ht="5.25" customHeight="1" x14ac:dyDescent="0.4">
      <c r="A15" s="221"/>
      <c r="B15" s="220"/>
      <c r="C15" s="219"/>
      <c r="D15" s="218"/>
      <c r="E15" s="217"/>
      <c r="F15" s="216"/>
      <c r="G15" s="215"/>
      <c r="H15" s="215"/>
    </row>
    <row r="16" spans="1:11" ht="32.25" customHeight="1" x14ac:dyDescent="0.4"/>
    <row r="17" spans="1:11" s="208" customFormat="1" ht="30" customHeight="1" x14ac:dyDescent="0.4">
      <c r="A17" s="201" t="s">
        <v>248</v>
      </c>
      <c r="B17" s="200"/>
      <c r="C17" s="200"/>
      <c r="D17" s="200"/>
      <c r="E17" s="200"/>
      <c r="F17" s="200"/>
      <c r="G17" s="200"/>
      <c r="H17" s="200"/>
    </row>
    <row r="18" spans="1:11" s="208" customFormat="1" ht="5.25" customHeight="1" x14ac:dyDescent="0.4">
      <c r="A18" s="197"/>
      <c r="B18" s="198"/>
      <c r="C18" s="197"/>
      <c r="D18" s="199"/>
      <c r="E18" s="197"/>
      <c r="F18" s="198"/>
      <c r="G18" s="197"/>
      <c r="H18" s="197"/>
    </row>
    <row r="19" spans="1:11" s="208" customFormat="1" ht="29.1" customHeight="1" x14ac:dyDescent="0.4">
      <c r="A19" s="696" t="s">
        <v>197</v>
      </c>
      <c r="B19" s="697"/>
      <c r="C19" s="194">
        <v>617068</v>
      </c>
      <c r="D19" s="193">
        <v>1749448</v>
      </c>
      <c r="E19" s="680" t="s">
        <v>197</v>
      </c>
      <c r="F19" s="679"/>
      <c r="G19" s="194">
        <v>617068</v>
      </c>
      <c r="H19" s="193">
        <v>616079</v>
      </c>
      <c r="I19" s="210"/>
      <c r="J19" s="209"/>
      <c r="K19" s="209"/>
    </row>
    <row r="20" spans="1:11" s="208" customFormat="1" ht="29.1" customHeight="1" x14ac:dyDescent="0.4">
      <c r="A20" s="692" t="s">
        <v>247</v>
      </c>
      <c r="B20" s="712"/>
      <c r="C20" s="214">
        <v>5291</v>
      </c>
      <c r="D20" s="213">
        <v>4305</v>
      </c>
      <c r="E20" s="694" t="s">
        <v>245</v>
      </c>
      <c r="F20" s="682"/>
      <c r="G20" s="191">
        <v>5291</v>
      </c>
      <c r="H20" s="183">
        <v>4304</v>
      </c>
    </row>
    <row r="21" spans="1:11" s="208" customFormat="1" ht="29.1" customHeight="1" x14ac:dyDescent="0.4">
      <c r="A21" s="188"/>
      <c r="B21" s="507" t="s">
        <v>246</v>
      </c>
      <c r="C21" s="214">
        <v>5291</v>
      </c>
      <c r="D21" s="213">
        <v>4305</v>
      </c>
      <c r="E21" s="212"/>
      <c r="F21" s="497" t="s">
        <v>245</v>
      </c>
      <c r="G21" s="191">
        <v>5291</v>
      </c>
      <c r="H21" s="183">
        <v>4304</v>
      </c>
    </row>
    <row r="22" spans="1:11" s="208" customFormat="1" ht="29.1" customHeight="1" x14ac:dyDescent="0.4">
      <c r="A22" s="692" t="s">
        <v>244</v>
      </c>
      <c r="B22" s="712"/>
      <c r="C22" s="214">
        <v>8770</v>
      </c>
      <c r="D22" s="213">
        <v>1121245</v>
      </c>
      <c r="E22" s="694" t="s">
        <v>19</v>
      </c>
      <c r="F22" s="682"/>
      <c r="G22" s="191">
        <v>392377</v>
      </c>
      <c r="H22" s="183">
        <v>392377</v>
      </c>
    </row>
    <row r="23" spans="1:11" s="208" customFormat="1" ht="29.1" customHeight="1" x14ac:dyDescent="0.4">
      <c r="A23" s="188"/>
      <c r="B23" s="507" t="s">
        <v>243</v>
      </c>
      <c r="C23" s="214">
        <v>8770</v>
      </c>
      <c r="D23" s="213">
        <v>1121245</v>
      </c>
      <c r="E23" s="212"/>
      <c r="F23" s="497" t="s">
        <v>19</v>
      </c>
      <c r="G23" s="191">
        <v>392377</v>
      </c>
      <c r="H23" s="183">
        <v>392377</v>
      </c>
    </row>
    <row r="24" spans="1:11" s="208" customFormat="1" ht="29.1" customHeight="1" x14ac:dyDescent="0.4">
      <c r="A24" s="681" t="s">
        <v>242</v>
      </c>
      <c r="B24" s="712"/>
      <c r="C24" s="191">
        <v>603007</v>
      </c>
      <c r="D24" s="183">
        <v>623898</v>
      </c>
      <c r="E24" s="694" t="s">
        <v>16</v>
      </c>
      <c r="F24" s="682"/>
      <c r="G24" s="191">
        <v>219400</v>
      </c>
      <c r="H24" s="183">
        <v>219398</v>
      </c>
      <c r="I24" s="210"/>
      <c r="J24" s="209"/>
      <c r="K24" s="209"/>
    </row>
    <row r="25" spans="1:11" s="208" customFormat="1" ht="29.1" customHeight="1" x14ac:dyDescent="0.4">
      <c r="A25" s="188"/>
      <c r="B25" s="497" t="s">
        <v>241</v>
      </c>
      <c r="C25" s="191">
        <v>603007</v>
      </c>
      <c r="D25" s="183">
        <v>621084</v>
      </c>
      <c r="E25" s="211"/>
      <c r="F25" s="497" t="s">
        <v>14</v>
      </c>
      <c r="G25" s="191">
        <v>204196</v>
      </c>
      <c r="H25" s="183">
        <v>204195</v>
      </c>
      <c r="I25" s="210"/>
      <c r="J25" s="209"/>
      <c r="K25" s="209"/>
    </row>
    <row r="26" spans="1:11" s="208" customFormat="1" ht="29.1" customHeight="1" x14ac:dyDescent="0.4">
      <c r="A26" s="507"/>
      <c r="B26" s="507" t="s">
        <v>240</v>
      </c>
      <c r="C26" s="191">
        <v>0</v>
      </c>
      <c r="D26" s="183">
        <v>2814</v>
      </c>
      <c r="E26" s="211"/>
      <c r="F26" s="497" t="s">
        <v>239</v>
      </c>
      <c r="G26" s="191">
        <v>15204</v>
      </c>
      <c r="H26" s="183">
        <v>15203</v>
      </c>
      <c r="I26" s="210"/>
      <c r="J26" s="209"/>
      <c r="K26" s="209"/>
    </row>
    <row r="27" spans="1:11" ht="5.25" customHeight="1" x14ac:dyDescent="0.4">
      <c r="A27" s="204"/>
      <c r="B27" s="205"/>
      <c r="C27" s="204"/>
      <c r="D27" s="207"/>
      <c r="E27" s="206"/>
      <c r="F27" s="205"/>
      <c r="G27" s="204"/>
      <c r="H27" s="204"/>
    </row>
    <row r="28" spans="1:11" ht="19.5" customHeight="1" x14ac:dyDescent="0.4">
      <c r="A28" s="146"/>
      <c r="B28" s="146"/>
      <c r="C28" s="202"/>
      <c r="D28" s="202"/>
      <c r="E28" s="203"/>
      <c r="F28" s="203"/>
      <c r="G28" s="202"/>
      <c r="H28" s="202"/>
    </row>
    <row r="29" spans="1:11" ht="30" customHeight="1" x14ac:dyDescent="0.4">
      <c r="A29" s="201" t="s">
        <v>238</v>
      </c>
      <c r="B29" s="200"/>
      <c r="C29" s="200"/>
      <c r="D29" s="200"/>
      <c r="E29" s="200"/>
      <c r="F29" s="200"/>
      <c r="G29" s="200"/>
      <c r="H29" s="200"/>
    </row>
    <row r="30" spans="1:11" ht="5.25" customHeight="1" x14ac:dyDescent="0.4">
      <c r="A30" s="197"/>
      <c r="B30" s="198"/>
      <c r="C30" s="197"/>
      <c r="D30" s="199"/>
      <c r="E30" s="197"/>
      <c r="F30" s="198"/>
      <c r="G30" s="197"/>
      <c r="H30" s="197"/>
    </row>
    <row r="31" spans="1:11" ht="29.1" customHeight="1" x14ac:dyDescent="0.4">
      <c r="A31" s="696" t="s">
        <v>197</v>
      </c>
      <c r="B31" s="696"/>
      <c r="C31" s="196">
        <v>254068</v>
      </c>
      <c r="D31" s="195">
        <v>917117</v>
      </c>
      <c r="E31" s="696" t="s">
        <v>197</v>
      </c>
      <c r="F31" s="697"/>
      <c r="G31" s="194">
        <v>254068</v>
      </c>
      <c r="H31" s="193">
        <v>4567</v>
      </c>
      <c r="J31" s="112"/>
      <c r="K31" s="112"/>
    </row>
    <row r="32" spans="1:11" ht="29.1" customHeight="1" x14ac:dyDescent="0.4">
      <c r="A32" s="692" t="s">
        <v>223</v>
      </c>
      <c r="B32" s="711"/>
      <c r="C32" s="192">
        <v>4058</v>
      </c>
      <c r="D32" s="186">
        <v>966</v>
      </c>
      <c r="E32" s="700" t="s">
        <v>237</v>
      </c>
      <c r="F32" s="682"/>
      <c r="G32" s="191">
        <v>254068</v>
      </c>
      <c r="H32" s="184">
        <v>4567</v>
      </c>
    </row>
    <row r="33" spans="1:11" ht="29.1" customHeight="1" x14ac:dyDescent="0.4">
      <c r="A33" s="188"/>
      <c r="B33" s="498" t="s">
        <v>222</v>
      </c>
      <c r="C33" s="192">
        <v>4058</v>
      </c>
      <c r="D33" s="190">
        <v>966</v>
      </c>
      <c r="E33" s="185"/>
      <c r="F33" s="509" t="s">
        <v>237</v>
      </c>
      <c r="G33" s="191">
        <v>254068</v>
      </c>
      <c r="H33" s="184">
        <v>4567</v>
      </c>
    </row>
    <row r="34" spans="1:11" ht="29.1" customHeight="1" x14ac:dyDescent="0.4">
      <c r="A34" s="692" t="s">
        <v>221</v>
      </c>
      <c r="B34" s="711"/>
      <c r="C34" s="187">
        <v>62431</v>
      </c>
      <c r="D34" s="190">
        <v>754319</v>
      </c>
      <c r="E34" s="189"/>
      <c r="F34" s="509"/>
      <c r="G34" s="184"/>
      <c r="H34" s="183"/>
    </row>
    <row r="35" spans="1:11" ht="29.1" customHeight="1" x14ac:dyDescent="0.4">
      <c r="A35" s="188"/>
      <c r="B35" s="498" t="s">
        <v>221</v>
      </c>
      <c r="C35" s="187">
        <v>62431</v>
      </c>
      <c r="D35" s="186">
        <v>754319</v>
      </c>
      <c r="E35" s="185"/>
      <c r="F35" s="509"/>
      <c r="G35" s="184"/>
      <c r="H35" s="183"/>
    </row>
    <row r="36" spans="1:11" ht="29.1" customHeight="1" x14ac:dyDescent="0.4">
      <c r="A36" s="692" t="s">
        <v>190</v>
      </c>
      <c r="B36" s="711"/>
      <c r="C36" s="187">
        <v>187579</v>
      </c>
      <c r="D36" s="186">
        <v>161832</v>
      </c>
      <c r="E36" s="189"/>
      <c r="F36" s="509"/>
      <c r="G36" s="184"/>
      <c r="H36" s="183"/>
      <c r="J36" s="112"/>
      <c r="K36" s="112"/>
    </row>
    <row r="37" spans="1:11" ht="29.1" customHeight="1" x14ac:dyDescent="0.4">
      <c r="A37" s="188"/>
      <c r="B37" s="498" t="s">
        <v>136</v>
      </c>
      <c r="C37" s="187">
        <v>187569</v>
      </c>
      <c r="D37" s="186">
        <v>161832</v>
      </c>
      <c r="E37" s="189"/>
      <c r="F37" s="509"/>
      <c r="G37" s="184"/>
      <c r="H37" s="183"/>
    </row>
    <row r="38" spans="1:11" ht="29.1" customHeight="1" x14ac:dyDescent="0.4">
      <c r="A38" s="188"/>
      <c r="B38" s="498" t="s">
        <v>132</v>
      </c>
      <c r="C38" s="187">
        <v>10</v>
      </c>
      <c r="D38" s="186">
        <v>0</v>
      </c>
      <c r="E38" s="185"/>
      <c r="F38" s="509"/>
      <c r="G38" s="184"/>
      <c r="H38" s="183"/>
    </row>
    <row r="39" spans="1:11" s="106" customFormat="1" ht="5.25" customHeight="1" x14ac:dyDescent="0.4">
      <c r="A39" s="159"/>
      <c r="B39" s="182"/>
      <c r="C39" s="181"/>
      <c r="D39" s="161"/>
      <c r="E39" s="159"/>
      <c r="F39" s="160"/>
      <c r="G39" s="159"/>
      <c r="H39" s="159"/>
    </row>
    <row r="40" spans="1:11" ht="20.25" customHeight="1" x14ac:dyDescent="0.4">
      <c r="A40" s="180"/>
      <c r="B40" s="180"/>
      <c r="C40" s="180"/>
      <c r="D40" s="180"/>
      <c r="E40" s="180"/>
      <c r="F40" s="180"/>
      <c r="G40" s="180"/>
      <c r="H40" s="180"/>
    </row>
    <row r="41" spans="1:11" ht="30" customHeight="1" x14ac:dyDescent="0.4">
      <c r="A41" s="179" t="s">
        <v>236</v>
      </c>
      <c r="B41" s="178"/>
      <c r="C41" s="178"/>
      <c r="D41" s="178"/>
      <c r="E41" s="178"/>
      <c r="F41" s="178"/>
      <c r="G41" s="178"/>
      <c r="H41" s="178"/>
    </row>
    <row r="42" spans="1:11" ht="8.25" customHeight="1" x14ac:dyDescent="0.4">
      <c r="A42" s="175"/>
      <c r="B42" s="176"/>
      <c r="C42" s="175"/>
      <c r="D42" s="177"/>
      <c r="E42" s="175"/>
      <c r="F42" s="176"/>
      <c r="G42" s="175"/>
      <c r="H42" s="175"/>
    </row>
    <row r="43" spans="1:11" ht="29.1" customHeight="1" x14ac:dyDescent="0.4">
      <c r="A43" s="713" t="s">
        <v>197</v>
      </c>
      <c r="B43" s="714"/>
      <c r="C43" s="173">
        <v>308266</v>
      </c>
      <c r="D43" s="174">
        <v>1133143</v>
      </c>
      <c r="E43" s="715" t="s">
        <v>197</v>
      </c>
      <c r="F43" s="714"/>
      <c r="G43" s="173">
        <v>308266</v>
      </c>
      <c r="H43" s="172">
        <v>1766</v>
      </c>
      <c r="J43" s="112"/>
      <c r="K43" s="112"/>
    </row>
    <row r="44" spans="1:11" ht="29.1" customHeight="1" x14ac:dyDescent="0.4">
      <c r="A44" s="716" t="s">
        <v>223</v>
      </c>
      <c r="B44" s="717"/>
      <c r="C44" s="165">
        <v>4985</v>
      </c>
      <c r="D44" s="164">
        <v>676</v>
      </c>
      <c r="E44" s="718" t="s">
        <v>235</v>
      </c>
      <c r="F44" s="719"/>
      <c r="G44" s="170">
        <v>306448</v>
      </c>
      <c r="H44" s="163">
        <v>809</v>
      </c>
      <c r="J44" s="112"/>
      <c r="K44" s="112"/>
    </row>
    <row r="45" spans="1:11" ht="29.1" customHeight="1" x14ac:dyDescent="0.4">
      <c r="A45" s="166"/>
      <c r="B45" s="506" t="s">
        <v>222</v>
      </c>
      <c r="C45" s="165">
        <v>4985</v>
      </c>
      <c r="D45" s="164">
        <v>676</v>
      </c>
      <c r="E45" s="169"/>
      <c r="F45" s="171" t="s">
        <v>235</v>
      </c>
      <c r="G45" s="170">
        <v>306448</v>
      </c>
      <c r="H45" s="163">
        <v>809</v>
      </c>
    </row>
    <row r="46" spans="1:11" ht="29.1" customHeight="1" x14ac:dyDescent="0.4">
      <c r="A46" s="716" t="s">
        <v>221</v>
      </c>
      <c r="B46" s="683"/>
      <c r="C46" s="165">
        <v>199407</v>
      </c>
      <c r="D46" s="164">
        <v>1043141</v>
      </c>
      <c r="E46" s="720" t="s">
        <v>234</v>
      </c>
      <c r="F46" s="721"/>
      <c r="G46" s="162">
        <v>1818</v>
      </c>
      <c r="H46" s="167">
        <v>957</v>
      </c>
    </row>
    <row r="47" spans="1:11" ht="29.1" customHeight="1" x14ac:dyDescent="0.4">
      <c r="A47" s="166"/>
      <c r="B47" s="506" t="s">
        <v>221</v>
      </c>
      <c r="C47" s="165">
        <v>199407</v>
      </c>
      <c r="D47" s="164">
        <v>1043141</v>
      </c>
      <c r="E47" s="169"/>
      <c r="F47" s="168" t="s">
        <v>234</v>
      </c>
      <c r="G47" s="163">
        <v>1818</v>
      </c>
      <c r="H47" s="167">
        <v>957</v>
      </c>
    </row>
    <row r="48" spans="1:11" ht="29.1" customHeight="1" x14ac:dyDescent="0.4">
      <c r="A48" s="716" t="s">
        <v>190</v>
      </c>
      <c r="B48" s="683"/>
      <c r="C48" s="165">
        <v>103874</v>
      </c>
      <c r="D48" s="164">
        <v>89326</v>
      </c>
      <c r="E48" s="690"/>
      <c r="F48" s="684"/>
      <c r="G48" s="163"/>
      <c r="H48" s="162"/>
      <c r="J48" s="112"/>
      <c r="K48" s="112"/>
    </row>
    <row r="49" spans="1:11" ht="29.1" customHeight="1" x14ac:dyDescent="0.4">
      <c r="A49" s="166"/>
      <c r="B49" s="506" t="s">
        <v>136</v>
      </c>
      <c r="C49" s="165">
        <v>80838</v>
      </c>
      <c r="D49" s="164">
        <v>82462</v>
      </c>
      <c r="E49" s="494"/>
      <c r="F49" s="496"/>
      <c r="G49" s="163"/>
      <c r="H49" s="162"/>
    </row>
    <row r="50" spans="1:11" ht="29.1" customHeight="1" x14ac:dyDescent="0.4">
      <c r="A50" s="166"/>
      <c r="B50" s="506" t="s">
        <v>132</v>
      </c>
      <c r="C50" s="165">
        <v>23036</v>
      </c>
      <c r="D50" s="164">
        <v>6864</v>
      </c>
      <c r="E50" s="494"/>
      <c r="F50" s="496"/>
      <c r="G50" s="163"/>
      <c r="H50" s="162"/>
    </row>
    <row r="51" spans="1:11" s="106" customFormat="1" ht="5.25" customHeight="1" x14ac:dyDescent="0.4">
      <c r="A51" s="159"/>
      <c r="B51" s="160"/>
      <c r="C51" s="159"/>
      <c r="D51" s="161"/>
      <c r="E51" s="159"/>
      <c r="F51" s="160"/>
      <c r="G51" s="159"/>
      <c r="H51" s="159"/>
    </row>
    <row r="52" spans="1:11" ht="20.25" customHeight="1" x14ac:dyDescent="0.4">
      <c r="A52" s="120"/>
      <c r="B52" s="121"/>
      <c r="C52" s="120"/>
      <c r="D52" s="120"/>
      <c r="E52" s="120"/>
      <c r="F52" s="121"/>
      <c r="G52" s="120"/>
      <c r="H52" s="120"/>
    </row>
    <row r="53" spans="1:11" ht="12" customHeight="1" x14ac:dyDescent="0.4">
      <c r="A53" s="120"/>
      <c r="B53" s="121"/>
      <c r="C53" s="136"/>
      <c r="D53" s="136"/>
      <c r="E53" s="121"/>
      <c r="F53" s="148"/>
      <c r="G53" s="120"/>
      <c r="H53" s="120"/>
    </row>
    <row r="54" spans="1:11" s="106" customFormat="1" ht="30" customHeight="1" x14ac:dyDescent="0.4">
      <c r="A54" s="119" t="s">
        <v>220</v>
      </c>
      <c r="B54" s="118"/>
      <c r="C54" s="118"/>
      <c r="D54" s="118"/>
      <c r="E54" s="118"/>
      <c r="F54" s="118"/>
      <c r="G54" s="118"/>
      <c r="H54" s="118"/>
    </row>
    <row r="55" spans="1:11" ht="8.25" customHeight="1" x14ac:dyDescent="0.4">
      <c r="A55" s="115"/>
      <c r="B55" s="116"/>
      <c r="C55" s="115"/>
      <c r="D55" s="117"/>
      <c r="E55" s="115"/>
      <c r="F55" s="116"/>
      <c r="G55" s="115"/>
      <c r="H55" s="115"/>
    </row>
    <row r="56" spans="1:11" ht="29.1" customHeight="1" x14ac:dyDescent="0.4">
      <c r="A56" s="686" t="s">
        <v>197</v>
      </c>
      <c r="B56" s="687"/>
      <c r="C56" s="114">
        <v>16645026</v>
      </c>
      <c r="D56" s="113">
        <v>15486986</v>
      </c>
      <c r="E56" s="688" t="s">
        <v>197</v>
      </c>
      <c r="F56" s="687"/>
      <c r="G56" s="114">
        <v>16645026</v>
      </c>
      <c r="H56" s="113">
        <v>15413471</v>
      </c>
      <c r="J56" s="112"/>
      <c r="K56" s="112"/>
    </row>
    <row r="57" spans="1:11" ht="29.1" customHeight="1" x14ac:dyDescent="0.4">
      <c r="A57" s="683" t="s">
        <v>196</v>
      </c>
      <c r="B57" s="684"/>
      <c r="C57" s="111">
        <v>4967222</v>
      </c>
      <c r="D57" s="110">
        <v>5009798</v>
      </c>
      <c r="E57" s="690" t="s">
        <v>218</v>
      </c>
      <c r="F57" s="684"/>
      <c r="G57" s="111">
        <v>10115237</v>
      </c>
      <c r="H57" s="110">
        <v>8896587</v>
      </c>
      <c r="J57" s="112"/>
      <c r="K57" s="112"/>
    </row>
    <row r="58" spans="1:11" ht="29.1" customHeight="1" x14ac:dyDescent="0.4">
      <c r="A58" s="495"/>
      <c r="B58" s="495" t="s">
        <v>219</v>
      </c>
      <c r="C58" s="111">
        <v>4967222</v>
      </c>
      <c r="D58" s="110">
        <v>5009798</v>
      </c>
      <c r="E58" s="494"/>
      <c r="F58" s="495" t="s">
        <v>218</v>
      </c>
      <c r="G58" s="111">
        <v>10115237</v>
      </c>
      <c r="H58" s="110">
        <v>8896587</v>
      </c>
    </row>
    <row r="59" spans="1:11" ht="29.1" customHeight="1" x14ac:dyDescent="0.4">
      <c r="A59" s="683" t="s">
        <v>217</v>
      </c>
      <c r="B59" s="684"/>
      <c r="C59" s="111">
        <v>4060970</v>
      </c>
      <c r="D59" s="110">
        <v>3938725</v>
      </c>
      <c r="E59" s="690" t="s">
        <v>199</v>
      </c>
      <c r="F59" s="684"/>
      <c r="G59" s="111">
        <v>5719980</v>
      </c>
      <c r="H59" s="110">
        <v>5707172</v>
      </c>
    </row>
    <row r="60" spans="1:11" ht="29.1" customHeight="1" x14ac:dyDescent="0.4">
      <c r="A60" s="495"/>
      <c r="B60" s="495" t="s">
        <v>216</v>
      </c>
      <c r="C60" s="111">
        <v>4060970</v>
      </c>
      <c r="D60" s="110">
        <v>3938725</v>
      </c>
      <c r="E60" s="494"/>
      <c r="F60" s="495" t="s">
        <v>199</v>
      </c>
      <c r="G60" s="111">
        <v>5719980</v>
      </c>
      <c r="H60" s="110">
        <v>5707172</v>
      </c>
    </row>
    <row r="61" spans="1:11" ht="29.1" customHeight="1" x14ac:dyDescent="0.4">
      <c r="A61" s="683" t="s">
        <v>215</v>
      </c>
      <c r="B61" s="684"/>
      <c r="C61" s="111">
        <v>0</v>
      </c>
      <c r="D61" s="110">
        <v>39</v>
      </c>
      <c r="E61" s="690" t="s">
        <v>16</v>
      </c>
      <c r="F61" s="684"/>
      <c r="G61" s="111">
        <v>809809</v>
      </c>
      <c r="H61" s="110">
        <v>809712</v>
      </c>
      <c r="J61" s="112"/>
      <c r="K61" s="112"/>
    </row>
    <row r="62" spans="1:11" ht="29.1" customHeight="1" x14ac:dyDescent="0.4">
      <c r="A62" s="495"/>
      <c r="B62" s="495" t="s">
        <v>214</v>
      </c>
      <c r="C62" s="111">
        <v>0</v>
      </c>
      <c r="D62" s="110">
        <v>39</v>
      </c>
      <c r="E62" s="494"/>
      <c r="F62" s="495" t="s">
        <v>14</v>
      </c>
      <c r="G62" s="111">
        <v>807597</v>
      </c>
      <c r="H62" s="110">
        <v>807500</v>
      </c>
    </row>
    <row r="63" spans="1:11" ht="29.1" customHeight="1" x14ac:dyDescent="0.4">
      <c r="A63" s="131"/>
      <c r="B63" s="496"/>
      <c r="C63" s="111"/>
      <c r="D63" s="110"/>
      <c r="E63" s="494"/>
      <c r="F63" s="495" t="s">
        <v>212</v>
      </c>
      <c r="G63" s="111">
        <v>2212</v>
      </c>
      <c r="H63" s="110">
        <v>2212</v>
      </c>
    </row>
    <row r="64" spans="1:11" ht="29.1" customHeight="1" x14ac:dyDescent="0.4">
      <c r="A64" s="683" t="s">
        <v>211</v>
      </c>
      <c r="B64" s="684"/>
      <c r="C64" s="111">
        <v>1040062</v>
      </c>
      <c r="D64" s="110">
        <v>1040062</v>
      </c>
      <c r="E64" s="494"/>
      <c r="F64" s="495"/>
      <c r="G64" s="111"/>
      <c r="H64" s="110"/>
      <c r="J64" s="112"/>
      <c r="K64" s="112"/>
    </row>
    <row r="65" spans="1:11" ht="29.1" customHeight="1" x14ac:dyDescent="0.4">
      <c r="A65" s="131"/>
      <c r="B65" s="496" t="s">
        <v>210</v>
      </c>
      <c r="C65" s="111">
        <v>1040062</v>
      </c>
      <c r="D65" s="110">
        <v>1040062</v>
      </c>
      <c r="E65" s="132"/>
      <c r="F65" s="131"/>
      <c r="G65" s="111"/>
      <c r="H65" s="110"/>
    </row>
    <row r="66" spans="1:11" ht="29.1" customHeight="1" x14ac:dyDescent="0.4">
      <c r="A66" s="683" t="s">
        <v>209</v>
      </c>
      <c r="B66" s="684"/>
      <c r="C66" s="111">
        <v>81427</v>
      </c>
      <c r="D66" s="110">
        <v>81427</v>
      </c>
      <c r="E66" s="132"/>
      <c r="F66" s="131"/>
      <c r="G66" s="111"/>
      <c r="H66" s="110"/>
    </row>
    <row r="67" spans="1:11" ht="29.1" customHeight="1" x14ac:dyDescent="0.4">
      <c r="A67" s="495"/>
      <c r="B67" s="134" t="s">
        <v>209</v>
      </c>
      <c r="C67" s="111">
        <v>81427</v>
      </c>
      <c r="D67" s="110">
        <v>81427</v>
      </c>
      <c r="E67" s="132"/>
      <c r="F67" s="131"/>
      <c r="G67" s="111"/>
      <c r="H67" s="110"/>
    </row>
    <row r="68" spans="1:11" ht="29.1" customHeight="1" x14ac:dyDescent="0.4">
      <c r="A68" s="683" t="s">
        <v>190</v>
      </c>
      <c r="B68" s="683"/>
      <c r="C68" s="111">
        <v>1906845</v>
      </c>
      <c r="D68" s="110">
        <v>1914435</v>
      </c>
      <c r="E68" s="132"/>
      <c r="F68" s="131"/>
      <c r="G68" s="111"/>
      <c r="H68" s="110"/>
    </row>
    <row r="69" spans="1:11" ht="29.1" customHeight="1" x14ac:dyDescent="0.4">
      <c r="A69" s="495"/>
      <c r="B69" s="495" t="s">
        <v>208</v>
      </c>
      <c r="C69" s="111">
        <v>1801358</v>
      </c>
      <c r="D69" s="110">
        <v>1798610</v>
      </c>
      <c r="E69" s="132"/>
      <c r="F69" s="131"/>
      <c r="G69" s="128"/>
      <c r="H69" s="126"/>
      <c r="J69" s="112"/>
      <c r="K69" s="112"/>
    </row>
    <row r="70" spans="1:11" ht="29.1" customHeight="1" x14ac:dyDescent="0.4">
      <c r="A70" s="495"/>
      <c r="B70" s="495" t="s">
        <v>132</v>
      </c>
      <c r="C70" s="111">
        <v>105487</v>
      </c>
      <c r="D70" s="110">
        <v>115825</v>
      </c>
      <c r="E70" s="132"/>
      <c r="F70" s="131"/>
      <c r="G70" s="128"/>
      <c r="H70" s="133"/>
      <c r="J70" s="112"/>
      <c r="K70" s="112"/>
    </row>
    <row r="71" spans="1:11" ht="29.1" customHeight="1" x14ac:dyDescent="0.4">
      <c r="A71" s="683" t="s">
        <v>207</v>
      </c>
      <c r="B71" s="684"/>
      <c r="C71" s="111">
        <v>4588500</v>
      </c>
      <c r="D71" s="110">
        <v>3502500</v>
      </c>
      <c r="E71" s="132"/>
      <c r="F71" s="131"/>
      <c r="G71" s="128"/>
      <c r="H71" s="126"/>
    </row>
    <row r="72" spans="1:11" ht="29.1" customHeight="1" x14ac:dyDescent="0.4">
      <c r="A72" s="495"/>
      <c r="B72" s="496" t="s">
        <v>207</v>
      </c>
      <c r="C72" s="111">
        <v>4588500</v>
      </c>
      <c r="D72" s="110">
        <v>3502500</v>
      </c>
      <c r="E72" s="132"/>
      <c r="F72" s="131"/>
      <c r="G72" s="128"/>
      <c r="H72" s="126"/>
    </row>
    <row r="73" spans="1:11" ht="5.25" customHeight="1" x14ac:dyDescent="0.15">
      <c r="A73" s="107"/>
      <c r="B73" s="108"/>
      <c r="C73" s="107"/>
      <c r="D73" s="109"/>
      <c r="E73" s="107"/>
      <c r="F73" s="108"/>
      <c r="G73" s="107"/>
      <c r="H73" s="107"/>
    </row>
    <row r="74" spans="1:11" ht="5.25" customHeight="1" x14ac:dyDescent="0.15">
      <c r="A74" s="130"/>
      <c r="B74" s="130"/>
      <c r="C74" s="130"/>
      <c r="D74" s="130"/>
      <c r="E74" s="130"/>
      <c r="F74" s="130"/>
      <c r="G74" s="130"/>
      <c r="H74" s="130"/>
    </row>
  </sheetData>
  <mergeCells count="45">
    <mergeCell ref="A68:B68"/>
    <mergeCell ref="A71:B71"/>
    <mergeCell ref="A59:B59"/>
    <mergeCell ref="E59:F59"/>
    <mergeCell ref="A61:B61"/>
    <mergeCell ref="E61:F61"/>
    <mergeCell ref="A64:B64"/>
    <mergeCell ref="A66:B66"/>
    <mergeCell ref="A48:B48"/>
    <mergeCell ref="E48:F48"/>
    <mergeCell ref="A56:B56"/>
    <mergeCell ref="E56:F56"/>
    <mergeCell ref="A57:B57"/>
    <mergeCell ref="E57:F57"/>
    <mergeCell ref="A43:B43"/>
    <mergeCell ref="E43:F43"/>
    <mergeCell ref="A44:B44"/>
    <mergeCell ref="E44:F44"/>
    <mergeCell ref="A46:B46"/>
    <mergeCell ref="E46:F46"/>
    <mergeCell ref="A36:B36"/>
    <mergeCell ref="A20:B20"/>
    <mergeCell ref="E20:F20"/>
    <mergeCell ref="A22:B22"/>
    <mergeCell ref="E22:F22"/>
    <mergeCell ref="A24:B24"/>
    <mergeCell ref="E24:F24"/>
    <mergeCell ref="A31:B31"/>
    <mergeCell ref="E31:F31"/>
    <mergeCell ref="A32:B32"/>
    <mergeCell ref="E32:F32"/>
    <mergeCell ref="A34:B34"/>
    <mergeCell ref="A19:B19"/>
    <mergeCell ref="E19:F19"/>
    <mergeCell ref="A2:D2"/>
    <mergeCell ref="E2:H2"/>
    <mergeCell ref="A3:B3"/>
    <mergeCell ref="E3:F3"/>
    <mergeCell ref="A7:B7"/>
    <mergeCell ref="E7:F7"/>
    <mergeCell ref="A8:B8"/>
    <mergeCell ref="E8:F8"/>
    <mergeCell ref="E10:F10"/>
    <mergeCell ref="A11:B11"/>
    <mergeCell ref="A13:B13"/>
  </mergeCells>
  <phoneticPr fontId="3"/>
  <printOptions horizontalCentered="1"/>
  <pageMargins left="0.59055118110236227" right="0.59055118110236227" top="0.39370078740157483" bottom="0.59055118110236227" header="0" footer="0"/>
  <pageSetup paperSize="9" scale="41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7"/>
  <sheetViews>
    <sheetView showGridLines="0" view="pageBreakPreview" zoomScale="50" zoomScaleNormal="70" zoomScaleSheetLayoutView="50" zoomScalePageLayoutView="42" workbookViewId="0"/>
  </sheetViews>
  <sheetFormatPr defaultRowHeight="20.100000000000001" customHeight="1" x14ac:dyDescent="0.4"/>
  <cols>
    <col min="1" max="1" width="3.125" style="104" customWidth="1"/>
    <col min="2" max="2" width="52.625" style="105" customWidth="1"/>
    <col min="3" max="4" width="24.375" style="104" customWidth="1"/>
    <col min="5" max="5" width="3.125" style="104" customWidth="1"/>
    <col min="6" max="6" width="53.125" style="105" customWidth="1"/>
    <col min="7" max="7" width="27" style="104" customWidth="1"/>
    <col min="8" max="8" width="30.75" style="106" customWidth="1"/>
    <col min="9" max="9" width="19.625" style="104" customWidth="1"/>
    <col min="10" max="11" width="24.375" style="104" customWidth="1"/>
    <col min="12" max="12" width="3.125" style="104" customWidth="1"/>
    <col min="13" max="13" width="48.625" style="104" customWidth="1"/>
    <col min="14" max="15" width="24.375" style="104" customWidth="1"/>
    <col min="16" max="16384" width="9" style="104"/>
  </cols>
  <sheetData>
    <row r="1" spans="1:9" ht="32.25" customHeight="1" x14ac:dyDescent="0.4">
      <c r="A1" s="147" t="s">
        <v>231</v>
      </c>
      <c r="B1" s="146"/>
      <c r="C1" s="146"/>
      <c r="D1" s="146"/>
      <c r="E1" s="146"/>
      <c r="F1" s="146"/>
      <c r="G1" s="146"/>
      <c r="H1" s="146"/>
    </row>
    <row r="2" spans="1:9" ht="51" customHeight="1" x14ac:dyDescent="0.2">
      <c r="A2" s="145" t="s">
        <v>615</v>
      </c>
      <c r="B2" s="142"/>
      <c r="C2" s="142"/>
      <c r="D2" s="142"/>
      <c r="E2" s="142"/>
      <c r="F2" s="142"/>
      <c r="G2" s="142"/>
      <c r="H2" s="144"/>
    </row>
    <row r="3" spans="1:9" ht="24" customHeight="1" thickBot="1" x14ac:dyDescent="0.25">
      <c r="A3" s="143"/>
      <c r="B3" s="142"/>
      <c r="C3" s="142"/>
      <c r="D3" s="142"/>
      <c r="E3" s="142"/>
      <c r="F3" s="142"/>
      <c r="G3" s="142"/>
      <c r="H3" s="141" t="s">
        <v>230</v>
      </c>
    </row>
    <row r="4" spans="1:9" ht="29.1" customHeight="1" thickTop="1" x14ac:dyDescent="0.4">
      <c r="A4" s="667" t="s">
        <v>229</v>
      </c>
      <c r="B4" s="667"/>
      <c r="C4" s="667"/>
      <c r="D4" s="668"/>
      <c r="E4" s="702" t="s">
        <v>228</v>
      </c>
      <c r="F4" s="703"/>
      <c r="G4" s="703"/>
      <c r="H4" s="703"/>
    </row>
    <row r="5" spans="1:9" ht="29.1" customHeight="1" x14ac:dyDescent="0.4">
      <c r="A5" s="704" t="s">
        <v>226</v>
      </c>
      <c r="B5" s="705"/>
      <c r="C5" s="140" t="s">
        <v>225</v>
      </c>
      <c r="D5" s="140" t="s">
        <v>227</v>
      </c>
      <c r="E5" s="706" t="s">
        <v>226</v>
      </c>
      <c r="F5" s="705"/>
      <c r="G5" s="140" t="s">
        <v>225</v>
      </c>
      <c r="H5" s="140" t="s">
        <v>224</v>
      </c>
    </row>
    <row r="6" spans="1:9" ht="19.5" customHeight="1" x14ac:dyDescent="0.4">
      <c r="A6" s="139"/>
      <c r="B6" s="139"/>
      <c r="C6" s="139"/>
      <c r="D6" s="139"/>
      <c r="E6" s="139"/>
      <c r="F6" s="139"/>
      <c r="G6" s="139"/>
      <c r="H6" s="139"/>
    </row>
    <row r="7" spans="1:9" ht="20.25" customHeight="1" x14ac:dyDescent="0.4">
      <c r="A7" s="120"/>
      <c r="B7" s="121"/>
      <c r="C7" s="136"/>
      <c r="D7" s="136"/>
      <c r="E7" s="136"/>
      <c r="F7" s="135"/>
      <c r="G7" s="120"/>
      <c r="H7" s="120"/>
    </row>
    <row r="8" spans="1:9" ht="19.5" customHeight="1" x14ac:dyDescent="0.4">
      <c r="A8" s="120"/>
      <c r="B8" s="120"/>
      <c r="C8" s="120"/>
      <c r="D8" s="120"/>
      <c r="E8" s="120"/>
      <c r="F8" s="120"/>
      <c r="G8" s="120"/>
      <c r="H8" s="120"/>
    </row>
    <row r="9" spans="1:9" ht="30" customHeight="1" x14ac:dyDescent="0.4">
      <c r="A9" s="119" t="s">
        <v>206</v>
      </c>
      <c r="B9" s="118"/>
      <c r="C9" s="118"/>
      <c r="D9" s="118"/>
      <c r="E9" s="118"/>
      <c r="F9" s="118"/>
      <c r="G9" s="118"/>
      <c r="H9" s="118"/>
    </row>
    <row r="10" spans="1:9" ht="8.25" customHeight="1" x14ac:dyDescent="0.4">
      <c r="A10" s="115"/>
      <c r="B10" s="116"/>
      <c r="C10" s="115"/>
      <c r="D10" s="117"/>
      <c r="E10" s="115"/>
      <c r="F10" s="116"/>
      <c r="G10" s="115"/>
      <c r="H10" s="115"/>
    </row>
    <row r="11" spans="1:9" ht="29.1" customHeight="1" x14ac:dyDescent="0.4">
      <c r="A11" s="686" t="s">
        <v>205</v>
      </c>
      <c r="B11" s="687"/>
      <c r="C11" s="529">
        <v>44891539</v>
      </c>
      <c r="D11" s="530">
        <v>44891539</v>
      </c>
      <c r="E11" s="688" t="s">
        <v>205</v>
      </c>
      <c r="F11" s="687"/>
      <c r="G11" s="531">
        <v>44891539</v>
      </c>
      <c r="H11" s="531">
        <v>44891539</v>
      </c>
      <c r="I11" s="112"/>
    </row>
    <row r="12" spans="1:9" ht="29.1" customHeight="1" x14ac:dyDescent="0.4">
      <c r="A12" s="683" t="s">
        <v>204</v>
      </c>
      <c r="B12" s="684"/>
      <c r="C12" s="532">
        <v>44891539</v>
      </c>
      <c r="D12" s="533">
        <v>44891539</v>
      </c>
      <c r="E12" s="723" t="s">
        <v>203</v>
      </c>
      <c r="F12" s="724"/>
      <c r="G12" s="534">
        <v>23193000</v>
      </c>
      <c r="H12" s="534">
        <v>23193000</v>
      </c>
      <c r="I12" s="112"/>
    </row>
    <row r="13" spans="1:9" ht="29.1" customHeight="1" x14ac:dyDescent="0.4">
      <c r="A13" s="495"/>
      <c r="B13" s="495" t="s">
        <v>202</v>
      </c>
      <c r="C13" s="532">
        <v>23193000</v>
      </c>
      <c r="D13" s="533">
        <v>23193000</v>
      </c>
      <c r="E13" s="494"/>
      <c r="F13" s="129" t="s">
        <v>201</v>
      </c>
      <c r="G13" s="534">
        <v>23193000</v>
      </c>
      <c r="H13" s="534">
        <v>23193000</v>
      </c>
    </row>
    <row r="14" spans="1:9" ht="29.1" customHeight="1" x14ac:dyDescent="0.4">
      <c r="A14" s="495"/>
      <c r="B14" s="496" t="s">
        <v>200</v>
      </c>
      <c r="C14" s="532">
        <v>21698539</v>
      </c>
      <c r="D14" s="533">
        <v>21698539</v>
      </c>
      <c r="E14" s="690" t="s">
        <v>199</v>
      </c>
      <c r="F14" s="684"/>
      <c r="G14" s="534">
        <v>21698539</v>
      </c>
      <c r="H14" s="534">
        <v>21698539</v>
      </c>
      <c r="I14" s="112"/>
    </row>
    <row r="15" spans="1:9" ht="29.1" customHeight="1" x14ac:dyDescent="0.4">
      <c r="A15" s="495"/>
      <c r="B15" s="495"/>
      <c r="C15" s="128"/>
      <c r="D15" s="127"/>
      <c r="E15" s="494"/>
      <c r="F15" s="496" t="s">
        <v>199</v>
      </c>
      <c r="G15" s="534">
        <v>21698539</v>
      </c>
      <c r="H15" s="534">
        <v>21698539</v>
      </c>
    </row>
    <row r="16" spans="1:9" ht="4.5" customHeight="1" x14ac:dyDescent="0.4">
      <c r="A16" s="125"/>
      <c r="B16" s="123"/>
      <c r="C16" s="122"/>
      <c r="D16" s="124"/>
      <c r="E16" s="122"/>
      <c r="F16" s="123"/>
      <c r="G16" s="122"/>
      <c r="H16" s="122"/>
    </row>
    <row r="17" spans="1:9" ht="5.25" customHeight="1" x14ac:dyDescent="0.4">
      <c r="A17" s="121"/>
      <c r="B17" s="121"/>
      <c r="C17" s="120"/>
      <c r="D17" s="120"/>
      <c r="E17" s="120"/>
      <c r="F17" s="120"/>
      <c r="G17" s="120"/>
      <c r="H17" s="120"/>
    </row>
    <row r="18" spans="1:9" ht="20.25" customHeight="1" x14ac:dyDescent="0.4">
      <c r="A18" s="121"/>
      <c r="B18" s="121"/>
      <c r="C18" s="120"/>
      <c r="D18" s="120"/>
      <c r="E18" s="120"/>
      <c r="F18" s="120"/>
      <c r="G18" s="120"/>
      <c r="H18" s="120"/>
    </row>
    <row r="19" spans="1:9" ht="32.25" customHeight="1" x14ac:dyDescent="0.4">
      <c r="A19" s="119" t="s">
        <v>198</v>
      </c>
      <c r="B19" s="118"/>
      <c r="C19" s="118"/>
      <c r="D19" s="118"/>
      <c r="E19" s="118"/>
      <c r="F19" s="118"/>
      <c r="G19" s="118"/>
      <c r="H19" s="118"/>
    </row>
    <row r="20" spans="1:9" ht="8.25" customHeight="1" x14ac:dyDescent="0.4">
      <c r="A20" s="115"/>
      <c r="B20" s="116"/>
      <c r="C20" s="115"/>
      <c r="D20" s="117"/>
      <c r="E20" s="115"/>
      <c r="F20" s="116"/>
      <c r="G20" s="115"/>
      <c r="H20" s="115"/>
    </row>
    <row r="21" spans="1:9" ht="29.1" customHeight="1" x14ac:dyDescent="0.4">
      <c r="A21" s="686" t="s">
        <v>197</v>
      </c>
      <c r="B21" s="687"/>
      <c r="C21" s="535">
        <v>54428387</v>
      </c>
      <c r="D21" s="536">
        <v>53785122</v>
      </c>
      <c r="E21" s="688" t="s">
        <v>197</v>
      </c>
      <c r="F21" s="725"/>
      <c r="G21" s="535">
        <v>54428387</v>
      </c>
      <c r="H21" s="536">
        <v>53692273</v>
      </c>
      <c r="I21" s="112"/>
    </row>
    <row r="22" spans="1:9" ht="29.1" customHeight="1" x14ac:dyDescent="0.4">
      <c r="A22" s="683" t="s">
        <v>196</v>
      </c>
      <c r="B22" s="684"/>
      <c r="C22" s="537">
        <v>6180</v>
      </c>
      <c r="D22" s="538">
        <v>6180</v>
      </c>
      <c r="E22" s="690" t="s">
        <v>195</v>
      </c>
      <c r="F22" s="684"/>
      <c r="G22" s="537">
        <v>54424893</v>
      </c>
      <c r="H22" s="538">
        <v>53688787</v>
      </c>
      <c r="I22" s="112"/>
    </row>
    <row r="23" spans="1:9" ht="29.1" customHeight="1" x14ac:dyDescent="0.4">
      <c r="A23" s="495"/>
      <c r="B23" s="495" t="s">
        <v>171</v>
      </c>
      <c r="C23" s="537">
        <v>6180</v>
      </c>
      <c r="D23" s="538">
        <v>6180</v>
      </c>
      <c r="E23" s="494"/>
      <c r="F23" s="495" t="s">
        <v>194</v>
      </c>
      <c r="G23" s="537">
        <v>18627</v>
      </c>
      <c r="H23" s="538">
        <v>17171</v>
      </c>
      <c r="I23" s="112"/>
    </row>
    <row r="24" spans="1:9" ht="29.1" customHeight="1" x14ac:dyDescent="0.4">
      <c r="A24" s="683" t="s">
        <v>193</v>
      </c>
      <c r="B24" s="725"/>
      <c r="C24" s="537">
        <v>3449</v>
      </c>
      <c r="D24" s="538">
        <v>3449</v>
      </c>
      <c r="E24" s="494"/>
      <c r="F24" s="495" t="s">
        <v>192</v>
      </c>
      <c r="G24" s="537">
        <v>54406266</v>
      </c>
      <c r="H24" s="538">
        <v>53671616</v>
      </c>
      <c r="I24" s="112"/>
    </row>
    <row r="25" spans="1:9" ht="29.1" customHeight="1" x14ac:dyDescent="0.4">
      <c r="A25" s="495"/>
      <c r="B25" s="495" t="s">
        <v>191</v>
      </c>
      <c r="C25" s="537">
        <v>3449</v>
      </c>
      <c r="D25" s="538">
        <v>3449</v>
      </c>
      <c r="E25" s="690" t="s">
        <v>16</v>
      </c>
      <c r="F25" s="722"/>
      <c r="G25" s="537">
        <v>3494</v>
      </c>
      <c r="H25" s="538">
        <v>3486</v>
      </c>
      <c r="I25" s="112"/>
    </row>
    <row r="26" spans="1:9" ht="29.1" customHeight="1" x14ac:dyDescent="0.4">
      <c r="A26" s="683" t="s">
        <v>149</v>
      </c>
      <c r="B26" s="684"/>
      <c r="C26" s="537">
        <v>41000</v>
      </c>
      <c r="D26" s="538">
        <v>41000</v>
      </c>
      <c r="E26" s="494"/>
      <c r="F26" s="495" t="s">
        <v>14</v>
      </c>
      <c r="G26" s="537">
        <v>3494</v>
      </c>
      <c r="H26" s="538">
        <v>3486</v>
      </c>
    </row>
    <row r="27" spans="1:9" ht="29.1" customHeight="1" x14ac:dyDescent="0.4">
      <c r="A27" s="495"/>
      <c r="B27" s="495" t="s">
        <v>149</v>
      </c>
      <c r="C27" s="537">
        <v>41000</v>
      </c>
      <c r="D27" s="538">
        <v>41000</v>
      </c>
      <c r="E27" s="690"/>
      <c r="F27" s="722"/>
      <c r="G27" s="111"/>
      <c r="H27" s="110"/>
    </row>
    <row r="28" spans="1:9" ht="29.1" customHeight="1" x14ac:dyDescent="0.4">
      <c r="A28" s="683" t="s">
        <v>190</v>
      </c>
      <c r="B28" s="684"/>
      <c r="C28" s="537">
        <v>54277613</v>
      </c>
      <c r="D28" s="538">
        <v>53634348</v>
      </c>
      <c r="E28" s="494"/>
      <c r="F28" s="495"/>
      <c r="G28" s="111"/>
      <c r="H28" s="110"/>
      <c r="I28" s="112"/>
    </row>
    <row r="29" spans="1:9" ht="29.1" customHeight="1" x14ac:dyDescent="0.4">
      <c r="A29" s="495"/>
      <c r="B29" s="495" t="s">
        <v>133</v>
      </c>
      <c r="C29" s="537">
        <v>52044806</v>
      </c>
      <c r="D29" s="538">
        <v>52044806</v>
      </c>
      <c r="E29" s="690"/>
      <c r="F29" s="722"/>
      <c r="G29" s="111"/>
      <c r="H29" s="110"/>
    </row>
    <row r="30" spans="1:9" ht="29.1" customHeight="1" x14ac:dyDescent="0.4">
      <c r="A30" s="495"/>
      <c r="B30" s="495" t="s">
        <v>132</v>
      </c>
      <c r="C30" s="537">
        <v>2232807</v>
      </c>
      <c r="D30" s="538">
        <v>1589542</v>
      </c>
      <c r="E30" s="494"/>
      <c r="F30" s="495"/>
      <c r="G30" s="111"/>
      <c r="H30" s="110"/>
    </row>
    <row r="31" spans="1:9" ht="29.1" customHeight="1" x14ac:dyDescent="0.4">
      <c r="A31" s="683" t="s">
        <v>189</v>
      </c>
      <c r="B31" s="684"/>
      <c r="C31" s="537">
        <v>100145</v>
      </c>
      <c r="D31" s="538">
        <v>100145</v>
      </c>
      <c r="E31" s="690"/>
      <c r="F31" s="722"/>
      <c r="G31" s="111"/>
      <c r="H31" s="110"/>
    </row>
    <row r="32" spans="1:9" ht="29.1" customHeight="1" x14ac:dyDescent="0.4">
      <c r="A32" s="495"/>
      <c r="B32" s="495" t="s">
        <v>189</v>
      </c>
      <c r="C32" s="537">
        <v>100145</v>
      </c>
      <c r="D32" s="538">
        <v>100145</v>
      </c>
      <c r="E32" s="494"/>
      <c r="F32" s="495"/>
      <c r="G32" s="111"/>
      <c r="H32" s="110"/>
    </row>
    <row r="33" spans="1:8" s="106" customFormat="1" ht="8.25" customHeight="1" x14ac:dyDescent="0.15">
      <c r="A33" s="107"/>
      <c r="B33" s="108"/>
      <c r="C33" s="107"/>
      <c r="D33" s="109"/>
      <c r="E33" s="107"/>
      <c r="F33" s="108"/>
      <c r="G33" s="107"/>
      <c r="H33" s="107"/>
    </row>
    <row r="43" spans="1:8" s="280" customFormat="1" ht="45" x14ac:dyDescent="0.2">
      <c r="A43" s="726" t="s">
        <v>616</v>
      </c>
      <c r="B43" s="727"/>
      <c r="C43" s="727"/>
      <c r="D43" s="727"/>
      <c r="E43" s="727"/>
      <c r="F43" s="727"/>
      <c r="G43" s="727"/>
      <c r="H43" s="727"/>
    </row>
    <row r="44" spans="1:8" s="280" customFormat="1" ht="21.75" thickBot="1" x14ac:dyDescent="0.25">
      <c r="A44" s="332"/>
      <c r="B44" s="332"/>
      <c r="C44" s="332"/>
      <c r="D44" s="332"/>
      <c r="E44" s="332"/>
      <c r="F44" s="332"/>
      <c r="G44" s="332"/>
      <c r="H44" s="141" t="s">
        <v>230</v>
      </c>
    </row>
    <row r="45" spans="1:8" s="280" customFormat="1" ht="24" customHeight="1" thickTop="1" x14ac:dyDescent="0.2">
      <c r="A45" s="728" t="s">
        <v>339</v>
      </c>
      <c r="B45" s="728"/>
      <c r="C45" s="728"/>
      <c r="D45" s="728"/>
      <c r="E45" s="729"/>
      <c r="F45" s="730" t="s">
        <v>338</v>
      </c>
      <c r="G45" s="728"/>
      <c r="H45" s="728"/>
    </row>
    <row r="46" spans="1:8" s="280" customFormat="1" ht="24" customHeight="1" x14ac:dyDescent="0.2">
      <c r="A46" s="731" t="s">
        <v>337</v>
      </c>
      <c r="B46" s="732"/>
      <c r="C46" s="329" t="s">
        <v>336</v>
      </c>
      <c r="D46" s="733" t="s">
        <v>335</v>
      </c>
      <c r="E46" s="734"/>
      <c r="F46" s="539" t="s">
        <v>337</v>
      </c>
      <c r="G46" s="329" t="s">
        <v>336</v>
      </c>
      <c r="H46" s="329" t="s">
        <v>335</v>
      </c>
    </row>
    <row r="47" spans="1:8" s="280" customFormat="1" ht="14.25" customHeight="1" x14ac:dyDescent="0.2">
      <c r="A47" s="312"/>
      <c r="B47" s="312"/>
      <c r="C47" s="312"/>
      <c r="H47" s="312"/>
    </row>
    <row r="48" spans="1:8" s="280" customFormat="1" ht="14.25" customHeight="1" x14ac:dyDescent="0.2">
      <c r="A48" s="312"/>
      <c r="B48" s="312"/>
      <c r="C48" s="312"/>
      <c r="H48" s="312"/>
    </row>
    <row r="49" spans="1:8" s="280" customFormat="1" ht="25.5" customHeight="1" x14ac:dyDescent="0.2">
      <c r="A49" s="540" t="s">
        <v>617</v>
      </c>
      <c r="B49" s="540"/>
      <c r="C49" s="540"/>
      <c r="D49" s="540"/>
      <c r="E49" s="540"/>
      <c r="F49" s="540"/>
      <c r="G49" s="540"/>
      <c r="H49" s="540"/>
    </row>
    <row r="50" spans="1:8" s="280" customFormat="1" ht="6" customHeight="1" x14ac:dyDescent="0.2">
      <c r="A50" s="156"/>
      <c r="B50" s="157"/>
      <c r="C50" s="156"/>
      <c r="D50" s="156"/>
      <c r="E50" s="158"/>
      <c r="F50" s="541"/>
      <c r="G50" s="156"/>
      <c r="H50" s="156"/>
    </row>
    <row r="51" spans="1:8" s="280" customFormat="1" ht="24" customHeight="1" x14ac:dyDescent="0.25">
      <c r="A51" s="735" t="s">
        <v>333</v>
      </c>
      <c r="B51" s="736"/>
      <c r="C51" s="537"/>
      <c r="D51" s="542"/>
      <c r="E51" s="543"/>
      <c r="F51" s="544" t="s">
        <v>618</v>
      </c>
      <c r="G51" s="542"/>
      <c r="H51" s="542"/>
    </row>
    <row r="52" spans="1:8" s="280" customFormat="1" ht="24" customHeight="1" x14ac:dyDescent="0.25">
      <c r="A52" s="545"/>
      <c r="B52" s="546" t="s">
        <v>619</v>
      </c>
      <c r="C52" s="537">
        <v>937294</v>
      </c>
      <c r="D52" s="538">
        <v>957267</v>
      </c>
      <c r="E52" s="547"/>
      <c r="F52" s="544" t="s">
        <v>620</v>
      </c>
      <c r="G52" s="538">
        <v>1138039</v>
      </c>
      <c r="H52" s="538">
        <v>1110857</v>
      </c>
    </row>
    <row r="53" spans="1:8" s="280" customFormat="1" ht="24" customHeight="1" x14ac:dyDescent="0.25">
      <c r="A53" s="545"/>
      <c r="B53" s="546" t="s">
        <v>621</v>
      </c>
      <c r="C53" s="537">
        <v>354753</v>
      </c>
      <c r="D53" s="538">
        <v>348430</v>
      </c>
      <c r="E53" s="547"/>
      <c r="F53" s="544" t="s">
        <v>622</v>
      </c>
      <c r="G53" s="538">
        <v>961239</v>
      </c>
      <c r="H53" s="538">
        <v>934412</v>
      </c>
    </row>
    <row r="54" spans="1:8" s="280" customFormat="1" ht="24" customHeight="1" x14ac:dyDescent="0.25">
      <c r="A54" s="545"/>
      <c r="B54" s="546" t="s">
        <v>623</v>
      </c>
      <c r="C54" s="537">
        <v>576367</v>
      </c>
      <c r="D54" s="538">
        <v>602658</v>
      </c>
      <c r="E54" s="547"/>
      <c r="F54" s="544" t="s">
        <v>316</v>
      </c>
      <c r="G54" s="538">
        <v>176800</v>
      </c>
      <c r="H54" s="538">
        <v>176445</v>
      </c>
    </row>
    <row r="55" spans="1:8" s="280" customFormat="1" ht="24" customHeight="1" x14ac:dyDescent="0.25">
      <c r="A55" s="548"/>
      <c r="B55" s="546" t="s">
        <v>326</v>
      </c>
      <c r="C55" s="537">
        <v>6174</v>
      </c>
      <c r="D55" s="538">
        <v>6179</v>
      </c>
      <c r="E55" s="547"/>
      <c r="F55" s="549"/>
      <c r="G55" s="538"/>
      <c r="H55" s="538"/>
    </row>
    <row r="56" spans="1:8" s="280" customFormat="1" ht="24" customHeight="1" x14ac:dyDescent="0.25">
      <c r="A56" s="548"/>
      <c r="B56" s="546"/>
      <c r="C56" s="537"/>
      <c r="D56" s="538"/>
      <c r="E56" s="547"/>
      <c r="F56" s="549"/>
      <c r="G56" s="538"/>
      <c r="H56" s="538"/>
    </row>
    <row r="57" spans="1:8" s="280" customFormat="1" ht="24" customHeight="1" x14ac:dyDescent="0.25">
      <c r="A57" s="735" t="s">
        <v>624</v>
      </c>
      <c r="B57" s="736"/>
      <c r="C57" s="550"/>
      <c r="D57" s="551"/>
      <c r="E57" s="552"/>
      <c r="F57" s="544" t="s">
        <v>314</v>
      </c>
      <c r="G57" s="551"/>
      <c r="H57" s="551"/>
    </row>
    <row r="58" spans="1:8" s="280" customFormat="1" ht="24" customHeight="1" x14ac:dyDescent="0.25">
      <c r="A58" s="545"/>
      <c r="B58" s="546" t="s">
        <v>303</v>
      </c>
      <c r="C58" s="532">
        <v>804339</v>
      </c>
      <c r="D58" s="534">
        <v>679683</v>
      </c>
      <c r="E58" s="533"/>
      <c r="F58" s="544" t="s">
        <v>314</v>
      </c>
      <c r="G58" s="538">
        <v>898087</v>
      </c>
      <c r="H58" s="538">
        <v>773176</v>
      </c>
    </row>
    <row r="59" spans="1:8" s="280" customFormat="1" ht="24" customHeight="1" x14ac:dyDescent="0.25">
      <c r="A59" s="545"/>
      <c r="B59" s="546" t="s">
        <v>324</v>
      </c>
      <c r="C59" s="537">
        <v>539785</v>
      </c>
      <c r="D59" s="538">
        <v>441800</v>
      </c>
      <c r="E59" s="547"/>
      <c r="F59" s="544" t="s">
        <v>625</v>
      </c>
      <c r="G59" s="538">
        <v>539095</v>
      </c>
      <c r="H59" s="538">
        <v>414194</v>
      </c>
    </row>
    <row r="60" spans="1:8" s="280" customFormat="1" ht="24" customHeight="1" x14ac:dyDescent="0.25">
      <c r="A60" s="545"/>
      <c r="B60" s="546" t="s">
        <v>323</v>
      </c>
      <c r="C60" s="537">
        <v>114910</v>
      </c>
      <c r="D60" s="538">
        <v>88239</v>
      </c>
      <c r="E60" s="547"/>
      <c r="F60" s="544" t="s">
        <v>297</v>
      </c>
      <c r="G60" s="538">
        <v>356840</v>
      </c>
      <c r="H60" s="538">
        <v>356840</v>
      </c>
    </row>
    <row r="61" spans="1:8" s="280" customFormat="1" ht="24" customHeight="1" x14ac:dyDescent="0.25">
      <c r="A61" s="545"/>
      <c r="B61" s="546" t="s">
        <v>626</v>
      </c>
      <c r="C61" s="537">
        <v>149644</v>
      </c>
      <c r="D61" s="538">
        <v>149644</v>
      </c>
      <c r="E61" s="547"/>
      <c r="F61" s="544" t="s">
        <v>296</v>
      </c>
      <c r="G61" s="538">
        <v>2142</v>
      </c>
      <c r="H61" s="538">
        <v>2142</v>
      </c>
    </row>
    <row r="62" spans="1:8" s="280" customFormat="1" ht="24" customHeight="1" x14ac:dyDescent="0.25">
      <c r="A62" s="545"/>
      <c r="B62" s="553"/>
      <c r="C62" s="554"/>
      <c r="D62" s="538"/>
      <c r="E62" s="547"/>
      <c r="F62" s="544" t="s">
        <v>627</v>
      </c>
      <c r="G62" s="538">
        <v>10</v>
      </c>
      <c r="H62" s="538">
        <v>0</v>
      </c>
    </row>
    <row r="63" spans="1:8" s="280" customFormat="1" ht="24" customHeight="1" x14ac:dyDescent="0.2">
      <c r="A63" s="289"/>
      <c r="B63" s="555"/>
      <c r="C63" s="556"/>
      <c r="D63" s="110"/>
      <c r="E63" s="251"/>
      <c r="F63" s="557"/>
      <c r="G63" s="558"/>
      <c r="H63" s="495"/>
    </row>
    <row r="64" spans="1:8" s="280" customFormat="1" ht="6.75" customHeight="1" x14ac:dyDescent="0.2">
      <c r="A64" s="325"/>
      <c r="B64" s="559"/>
      <c r="C64" s="560"/>
      <c r="D64" s="561"/>
      <c r="E64" s="562"/>
      <c r="F64" s="563"/>
      <c r="G64" s="561"/>
      <c r="H64" s="561"/>
    </row>
    <row r="65" spans="1:8" s="280" customFormat="1" ht="3.95" customHeight="1" x14ac:dyDescent="0.2">
      <c r="A65" s="284"/>
      <c r="B65" s="131"/>
      <c r="C65" s="131"/>
      <c r="D65" s="131"/>
      <c r="E65" s="131"/>
      <c r="F65" s="131"/>
      <c r="G65" s="131"/>
      <c r="H65" s="131"/>
    </row>
    <row r="66" spans="1:8" s="280" customFormat="1" ht="24" customHeight="1" x14ac:dyDescent="0.2">
      <c r="A66" s="131" t="s">
        <v>628</v>
      </c>
      <c r="B66" s="564"/>
      <c r="C66" s="564"/>
      <c r="D66" s="564"/>
      <c r="E66" s="564"/>
      <c r="F66" s="564"/>
      <c r="G66" s="564"/>
      <c r="H66" s="564"/>
    </row>
    <row r="67" spans="1:8" s="280" customFormat="1" ht="24" customHeight="1" x14ac:dyDescent="0.2">
      <c r="A67" s="131" t="s">
        <v>629</v>
      </c>
      <c r="B67" s="564"/>
      <c r="C67" s="564"/>
      <c r="D67" s="564"/>
      <c r="E67" s="564"/>
      <c r="F67" s="564"/>
      <c r="G67" s="564"/>
      <c r="H67" s="564"/>
    </row>
    <row r="68" spans="1:8" s="280" customFormat="1" ht="24" customHeight="1" x14ac:dyDescent="0.2">
      <c r="A68" s="287"/>
      <c r="B68" s="565"/>
      <c r="C68" s="565"/>
      <c r="D68" s="565"/>
      <c r="E68" s="565"/>
      <c r="F68" s="565"/>
      <c r="G68" s="565"/>
      <c r="H68" s="566"/>
    </row>
    <row r="69" spans="1:8" s="280" customFormat="1" ht="25.5" customHeight="1" x14ac:dyDescent="0.2">
      <c r="A69" s="540" t="s">
        <v>630</v>
      </c>
      <c r="B69" s="561"/>
      <c r="C69" s="561"/>
      <c r="D69" s="561"/>
      <c r="E69" s="561"/>
      <c r="F69" s="561"/>
      <c r="G69" s="561"/>
      <c r="H69" s="561"/>
    </row>
    <row r="70" spans="1:8" s="280" customFormat="1" ht="6" customHeight="1" x14ac:dyDescent="0.2">
      <c r="A70" s="567"/>
      <c r="B70" s="157"/>
      <c r="C70" s="568"/>
      <c r="D70" s="156"/>
      <c r="E70" s="158"/>
      <c r="F70" s="156"/>
      <c r="G70" s="156"/>
      <c r="H70" s="156"/>
    </row>
    <row r="71" spans="1:8" s="280" customFormat="1" ht="24" customHeight="1" x14ac:dyDescent="0.25">
      <c r="A71" s="735" t="s">
        <v>333</v>
      </c>
      <c r="B71" s="736"/>
      <c r="C71" s="569"/>
      <c r="D71" s="538"/>
      <c r="E71" s="543"/>
      <c r="F71" s="544" t="s">
        <v>631</v>
      </c>
      <c r="G71" s="570"/>
      <c r="H71" s="570"/>
    </row>
    <row r="72" spans="1:8" s="280" customFormat="1" ht="24" customHeight="1" x14ac:dyDescent="0.25">
      <c r="A72" s="545"/>
      <c r="B72" s="546" t="s">
        <v>619</v>
      </c>
      <c r="C72" s="537">
        <v>4568273</v>
      </c>
      <c r="D72" s="538">
        <v>4565211</v>
      </c>
      <c r="E72" s="547"/>
      <c r="F72" s="544" t="s">
        <v>632</v>
      </c>
      <c r="G72" s="538">
        <v>4779707</v>
      </c>
      <c r="H72" s="538">
        <v>4778698</v>
      </c>
    </row>
    <row r="73" spans="1:8" s="280" customFormat="1" ht="24" customHeight="1" x14ac:dyDescent="0.25">
      <c r="A73" s="545"/>
      <c r="B73" s="546" t="s">
        <v>623</v>
      </c>
      <c r="C73" s="537">
        <v>4568273</v>
      </c>
      <c r="D73" s="538">
        <v>4565211</v>
      </c>
      <c r="E73" s="547"/>
      <c r="F73" s="544" t="s">
        <v>633</v>
      </c>
      <c r="G73" s="538">
        <v>4541668</v>
      </c>
      <c r="H73" s="538">
        <v>4540743</v>
      </c>
    </row>
    <row r="74" spans="1:8" s="280" customFormat="1" ht="24" customHeight="1" x14ac:dyDescent="0.25">
      <c r="A74" s="545"/>
      <c r="B74" s="553"/>
      <c r="C74" s="537"/>
      <c r="D74" s="538"/>
      <c r="E74" s="547"/>
      <c r="F74" s="544" t="s">
        <v>316</v>
      </c>
      <c r="G74" s="538">
        <v>223741</v>
      </c>
      <c r="H74" s="538">
        <v>223658</v>
      </c>
    </row>
    <row r="75" spans="1:8" s="280" customFormat="1" ht="24" customHeight="1" x14ac:dyDescent="0.2">
      <c r="A75" s="548"/>
      <c r="B75" s="546"/>
      <c r="C75" s="537"/>
      <c r="D75" s="538"/>
      <c r="E75" s="547"/>
      <c r="F75" s="544" t="s">
        <v>304</v>
      </c>
      <c r="G75" s="538">
        <v>14298</v>
      </c>
      <c r="H75" s="538">
        <v>14297</v>
      </c>
    </row>
    <row r="76" spans="1:8" s="280" customFormat="1" ht="24" customHeight="1" x14ac:dyDescent="0.25">
      <c r="A76" s="548"/>
      <c r="B76" s="546"/>
      <c r="C76" s="537"/>
      <c r="D76" s="538"/>
      <c r="E76" s="547"/>
      <c r="F76" s="549"/>
      <c r="G76" s="538"/>
      <c r="H76" s="538"/>
    </row>
    <row r="77" spans="1:8" s="280" customFormat="1" ht="24" customHeight="1" x14ac:dyDescent="0.25">
      <c r="A77" s="735" t="s">
        <v>624</v>
      </c>
      <c r="B77" s="736"/>
      <c r="C77" s="550"/>
      <c r="D77" s="551"/>
      <c r="E77" s="552"/>
      <c r="F77" s="544" t="s">
        <v>634</v>
      </c>
      <c r="G77" s="551"/>
      <c r="H77" s="551"/>
    </row>
    <row r="78" spans="1:8" s="280" customFormat="1" ht="24" customHeight="1" x14ac:dyDescent="0.25">
      <c r="A78" s="545"/>
      <c r="B78" s="546" t="s">
        <v>635</v>
      </c>
      <c r="C78" s="532">
        <v>3091999</v>
      </c>
      <c r="D78" s="534">
        <v>2086636</v>
      </c>
      <c r="E78" s="533"/>
      <c r="F78" s="544" t="s">
        <v>634</v>
      </c>
      <c r="G78" s="538">
        <v>3984804</v>
      </c>
      <c r="H78" s="538">
        <v>2980285</v>
      </c>
    </row>
    <row r="79" spans="1:8" s="280" customFormat="1" ht="24" customHeight="1" x14ac:dyDescent="0.25">
      <c r="A79" s="545"/>
      <c r="B79" s="546" t="s">
        <v>324</v>
      </c>
      <c r="C79" s="537">
        <v>1312000</v>
      </c>
      <c r="D79" s="538">
        <v>1097100</v>
      </c>
      <c r="E79" s="547"/>
      <c r="F79" s="544" t="s">
        <v>625</v>
      </c>
      <c r="G79" s="538">
        <v>2262600</v>
      </c>
      <c r="H79" s="538">
        <v>1258092</v>
      </c>
    </row>
    <row r="80" spans="1:8" s="280" customFormat="1" ht="24" customHeight="1" x14ac:dyDescent="0.25">
      <c r="A80" s="545"/>
      <c r="B80" s="546" t="s">
        <v>323</v>
      </c>
      <c r="C80" s="537">
        <v>1226700</v>
      </c>
      <c r="D80" s="538">
        <v>646228</v>
      </c>
      <c r="E80" s="547"/>
      <c r="F80" s="544" t="s">
        <v>297</v>
      </c>
      <c r="G80" s="538">
        <v>1722194</v>
      </c>
      <c r="H80" s="538">
        <v>1722193</v>
      </c>
    </row>
    <row r="81" spans="1:8" s="280" customFormat="1" ht="24" customHeight="1" x14ac:dyDescent="0.25">
      <c r="A81" s="545"/>
      <c r="B81" s="546" t="s">
        <v>285</v>
      </c>
      <c r="C81" s="537">
        <v>553299</v>
      </c>
      <c r="D81" s="538">
        <v>341408</v>
      </c>
      <c r="E81" s="547"/>
      <c r="F81" s="544" t="s">
        <v>627</v>
      </c>
      <c r="G81" s="538">
        <v>10</v>
      </c>
      <c r="H81" s="538">
        <v>0</v>
      </c>
    </row>
    <row r="82" spans="1:8" s="280" customFormat="1" ht="24" customHeight="1" x14ac:dyDescent="0.25">
      <c r="A82" s="545"/>
      <c r="B82" s="546" t="s">
        <v>636</v>
      </c>
      <c r="C82" s="537">
        <v>0</v>
      </c>
      <c r="D82" s="538">
        <v>1900</v>
      </c>
      <c r="E82" s="547"/>
      <c r="F82" s="549"/>
      <c r="G82" s="545"/>
      <c r="H82" s="548"/>
    </row>
    <row r="83" spans="1:8" s="280" customFormat="1" ht="24" customHeight="1" x14ac:dyDescent="0.2">
      <c r="A83" s="289"/>
      <c r="B83" s="571"/>
      <c r="C83" s="572"/>
      <c r="D83" s="296"/>
      <c r="E83" s="298"/>
      <c r="F83" s="573"/>
      <c r="G83" s="289"/>
      <c r="H83" s="512"/>
    </row>
    <row r="84" spans="1:8" s="280" customFormat="1" ht="6.75" customHeight="1" x14ac:dyDescent="0.2">
      <c r="A84" s="325"/>
      <c r="B84" s="326"/>
      <c r="C84" s="574"/>
      <c r="D84" s="325"/>
      <c r="E84" s="327"/>
      <c r="F84" s="575"/>
      <c r="G84" s="325"/>
      <c r="H84" s="325"/>
    </row>
    <row r="85" spans="1:8" s="280" customFormat="1" ht="3.95" customHeight="1" x14ac:dyDescent="0.2">
      <c r="A85" s="284"/>
      <c r="B85" s="284"/>
      <c r="C85" s="284"/>
      <c r="D85" s="284"/>
      <c r="E85" s="284"/>
      <c r="F85" s="284"/>
      <c r="G85" s="284"/>
      <c r="H85" s="284"/>
    </row>
    <row r="86" spans="1:8" s="280" customFormat="1" ht="24" customHeight="1" x14ac:dyDescent="0.2">
      <c r="A86" s="284" t="s">
        <v>637</v>
      </c>
      <c r="B86" s="324"/>
      <c r="C86" s="324"/>
      <c r="D86" s="324"/>
      <c r="E86" s="324"/>
      <c r="F86" s="324"/>
      <c r="G86" s="324"/>
      <c r="H86" s="324"/>
    </row>
    <row r="87" spans="1:8" s="280" customFormat="1" ht="24" customHeight="1" x14ac:dyDescent="0.2">
      <c r="A87" s="287" t="s">
        <v>629</v>
      </c>
      <c r="B87" s="323"/>
      <c r="C87" s="323"/>
      <c r="D87" s="323"/>
      <c r="E87" s="323"/>
      <c r="F87" s="323"/>
      <c r="G87" s="323"/>
      <c r="H87" s="576"/>
    </row>
  </sheetData>
  <mergeCells count="30">
    <mergeCell ref="A51:B51"/>
    <mergeCell ref="A57:B57"/>
    <mergeCell ref="A71:B71"/>
    <mergeCell ref="A77:B77"/>
    <mergeCell ref="A31:B31"/>
    <mergeCell ref="E31:F31"/>
    <mergeCell ref="A43:H43"/>
    <mergeCell ref="A45:E45"/>
    <mergeCell ref="F45:H45"/>
    <mergeCell ref="A46:B46"/>
    <mergeCell ref="D46:E46"/>
    <mergeCell ref="E29:F29"/>
    <mergeCell ref="A12:B12"/>
    <mergeCell ref="E12:F12"/>
    <mergeCell ref="E14:F14"/>
    <mergeCell ref="A21:B21"/>
    <mergeCell ref="E21:F21"/>
    <mergeCell ref="A22:B22"/>
    <mergeCell ref="E22:F22"/>
    <mergeCell ref="A24:B24"/>
    <mergeCell ref="E25:F25"/>
    <mergeCell ref="A26:B26"/>
    <mergeCell ref="E27:F27"/>
    <mergeCell ref="A28:B28"/>
    <mergeCell ref="A4:D4"/>
    <mergeCell ref="E4:H4"/>
    <mergeCell ref="A5:B5"/>
    <mergeCell ref="E5:F5"/>
    <mergeCell ref="A11:B11"/>
    <mergeCell ref="E11:F11"/>
  </mergeCells>
  <phoneticPr fontId="3"/>
  <printOptions horizontalCentered="1"/>
  <pageMargins left="0.59055118110236227" right="0.59055118110236227" top="0.39370078740157483" bottom="0.59055118110236227" header="0" footer="0"/>
  <pageSetup paperSize="9" scale="38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0"/>
  <sheetViews>
    <sheetView showGridLines="0" view="pageBreakPreview" zoomScale="75" zoomScaleNormal="80" zoomScaleSheetLayoutView="75" zoomScalePageLayoutView="60" workbookViewId="0">
      <selection sqref="A1:J1"/>
    </sheetView>
  </sheetViews>
  <sheetFormatPr defaultRowHeight="17.25" x14ac:dyDescent="0.2"/>
  <cols>
    <col min="1" max="2" width="1.75" style="280" customWidth="1"/>
    <col min="3" max="3" width="35.5" style="280" customWidth="1"/>
    <col min="4" max="5" width="21.625" style="280" customWidth="1"/>
    <col min="6" max="7" width="1.75" style="280" customWidth="1"/>
    <col min="8" max="8" width="35.5" style="280" customWidth="1"/>
    <col min="9" max="10" width="21.625" style="280" customWidth="1"/>
    <col min="11" max="16384" width="9" style="280"/>
  </cols>
  <sheetData>
    <row r="1" spans="1:10" ht="35.25" x14ac:dyDescent="0.2">
      <c r="A1" s="740" t="s">
        <v>638</v>
      </c>
      <c r="B1" s="741"/>
      <c r="C1" s="741"/>
      <c r="D1" s="741"/>
      <c r="E1" s="741"/>
      <c r="F1" s="741"/>
      <c r="G1" s="741"/>
      <c r="H1" s="741"/>
      <c r="I1" s="741"/>
      <c r="J1" s="741"/>
    </row>
    <row r="2" spans="1:10" ht="19.5" thickBot="1" x14ac:dyDescent="0.25">
      <c r="A2" s="332"/>
      <c r="B2" s="332"/>
      <c r="C2" s="332"/>
      <c r="D2" s="332"/>
      <c r="E2" s="332"/>
      <c r="F2" s="332"/>
      <c r="G2" s="332"/>
      <c r="H2" s="332"/>
      <c r="I2" s="332"/>
      <c r="J2" s="331" t="s">
        <v>230</v>
      </c>
    </row>
    <row r="3" spans="1:10" ht="24" customHeight="1" thickTop="1" x14ac:dyDescent="0.2">
      <c r="A3" s="728" t="s">
        <v>339</v>
      </c>
      <c r="B3" s="728"/>
      <c r="C3" s="728"/>
      <c r="D3" s="742"/>
      <c r="E3" s="743"/>
      <c r="F3" s="728" t="s">
        <v>338</v>
      </c>
      <c r="G3" s="728"/>
      <c r="H3" s="728"/>
      <c r="I3" s="728"/>
      <c r="J3" s="728"/>
    </row>
    <row r="4" spans="1:10" ht="24" customHeight="1" x14ac:dyDescent="0.2">
      <c r="A4" s="744" t="s">
        <v>337</v>
      </c>
      <c r="B4" s="745"/>
      <c r="C4" s="746"/>
      <c r="D4" s="329" t="s">
        <v>336</v>
      </c>
      <c r="E4" s="330" t="s">
        <v>335</v>
      </c>
      <c r="F4" s="747" t="s">
        <v>337</v>
      </c>
      <c r="G4" s="745"/>
      <c r="H4" s="746"/>
      <c r="I4" s="329" t="s">
        <v>336</v>
      </c>
      <c r="J4" s="329" t="s">
        <v>335</v>
      </c>
    </row>
    <row r="5" spans="1:10" ht="14.25" customHeight="1" x14ac:dyDescent="0.2">
      <c r="A5" s="312"/>
      <c r="B5" s="312"/>
      <c r="C5" s="312"/>
      <c r="D5" s="312"/>
    </row>
    <row r="6" spans="1:10" ht="27.75" customHeight="1" x14ac:dyDescent="0.2">
      <c r="A6" s="514" t="s">
        <v>321</v>
      </c>
      <c r="B6" s="322"/>
      <c r="C6" s="322"/>
      <c r="D6" s="322"/>
      <c r="E6" s="322"/>
      <c r="F6" s="322"/>
      <c r="G6" s="322"/>
      <c r="H6" s="322"/>
      <c r="I6" s="322"/>
      <c r="J6" s="322"/>
    </row>
    <row r="7" spans="1:10" ht="6" customHeight="1" x14ac:dyDescent="0.2">
      <c r="A7" s="319"/>
      <c r="B7" s="319"/>
      <c r="C7" s="320"/>
      <c r="D7" s="319"/>
      <c r="E7" s="321"/>
      <c r="F7" s="319"/>
      <c r="G7" s="319"/>
      <c r="H7" s="320"/>
      <c r="I7" s="319"/>
      <c r="J7" s="319"/>
    </row>
    <row r="8" spans="1:10" ht="24" customHeight="1" x14ac:dyDescent="0.3">
      <c r="A8" s="737" t="s">
        <v>312</v>
      </c>
      <c r="B8" s="738"/>
      <c r="C8" s="738"/>
      <c r="D8" s="304"/>
      <c r="E8" s="303"/>
      <c r="F8" s="737" t="s">
        <v>311</v>
      </c>
      <c r="G8" s="737"/>
      <c r="H8" s="739"/>
      <c r="I8" s="318"/>
      <c r="J8" s="318"/>
    </row>
    <row r="9" spans="1:10" ht="24" customHeight="1" x14ac:dyDescent="0.3">
      <c r="A9" s="300"/>
      <c r="B9" s="737" t="s">
        <v>320</v>
      </c>
      <c r="C9" s="738"/>
      <c r="D9" s="299">
        <v>5112361</v>
      </c>
      <c r="E9" s="298">
        <v>5208624</v>
      </c>
      <c r="F9" s="289"/>
      <c r="G9" s="737" t="s">
        <v>319</v>
      </c>
      <c r="H9" s="739"/>
      <c r="I9" s="296">
        <v>2723813</v>
      </c>
      <c r="J9" s="296">
        <v>2510760</v>
      </c>
    </row>
    <row r="10" spans="1:10" ht="24" customHeight="1" x14ac:dyDescent="0.2">
      <c r="A10" s="300"/>
      <c r="B10" s="300"/>
      <c r="C10" s="512" t="s">
        <v>308</v>
      </c>
      <c r="D10" s="299">
        <v>4953602</v>
      </c>
      <c r="E10" s="298">
        <v>5055005</v>
      </c>
      <c r="F10" s="289"/>
      <c r="G10" s="289"/>
      <c r="H10" s="501" t="s">
        <v>307</v>
      </c>
      <c r="I10" s="296">
        <v>2474594</v>
      </c>
      <c r="J10" s="296">
        <v>2271064</v>
      </c>
    </row>
    <row r="11" spans="1:10" ht="24" customHeight="1" x14ac:dyDescent="0.2">
      <c r="A11" s="300"/>
      <c r="B11" s="300"/>
      <c r="C11" s="512" t="s">
        <v>318</v>
      </c>
      <c r="D11" s="299">
        <v>1410</v>
      </c>
      <c r="E11" s="298">
        <v>1410</v>
      </c>
      <c r="F11" s="289"/>
      <c r="G11" s="289"/>
      <c r="H11" s="501" t="s">
        <v>317</v>
      </c>
      <c r="I11" s="296">
        <v>90734</v>
      </c>
      <c r="J11" s="296">
        <v>87654</v>
      </c>
    </row>
    <row r="12" spans="1:10" ht="24" customHeight="1" x14ac:dyDescent="0.2">
      <c r="A12" s="300"/>
      <c r="B12" s="300"/>
      <c r="C12" s="512" t="s">
        <v>306</v>
      </c>
      <c r="D12" s="299">
        <v>157349</v>
      </c>
      <c r="E12" s="298">
        <v>150806</v>
      </c>
      <c r="F12" s="289"/>
      <c r="G12" s="289"/>
      <c r="H12" s="501" t="s">
        <v>316</v>
      </c>
      <c r="I12" s="296">
        <v>121139</v>
      </c>
      <c r="J12" s="296">
        <v>115484</v>
      </c>
    </row>
    <row r="13" spans="1:10" ht="24" customHeight="1" x14ac:dyDescent="0.3">
      <c r="A13" s="284"/>
      <c r="B13" s="513"/>
      <c r="C13" s="501" t="s">
        <v>315</v>
      </c>
      <c r="D13" s="317">
        <v>0</v>
      </c>
      <c r="E13" s="316">
        <v>1403</v>
      </c>
      <c r="F13" s="289"/>
      <c r="G13" s="289"/>
      <c r="H13" s="501" t="s">
        <v>304</v>
      </c>
      <c r="I13" s="296">
        <v>37346</v>
      </c>
      <c r="J13" s="296">
        <v>36558</v>
      </c>
    </row>
    <row r="14" spans="1:10" ht="24" customHeight="1" x14ac:dyDescent="0.3">
      <c r="A14" s="512"/>
      <c r="B14" s="513"/>
      <c r="C14" s="513"/>
      <c r="D14" s="317"/>
      <c r="E14" s="316"/>
      <c r="F14" s="289"/>
      <c r="G14" s="289"/>
      <c r="H14" s="501"/>
      <c r="I14" s="296"/>
      <c r="J14" s="296"/>
    </row>
    <row r="15" spans="1:10" ht="24" customHeight="1" x14ac:dyDescent="0.2">
      <c r="A15" s="737" t="s">
        <v>303</v>
      </c>
      <c r="B15" s="748"/>
      <c r="C15" s="749"/>
      <c r="D15" s="299"/>
      <c r="E15" s="298"/>
      <c r="F15" s="750" t="s">
        <v>301</v>
      </c>
      <c r="G15" s="751"/>
      <c r="H15" s="752"/>
      <c r="I15" s="315"/>
      <c r="J15" s="314"/>
    </row>
    <row r="16" spans="1:10" ht="24" customHeight="1" x14ac:dyDescent="0.2">
      <c r="A16" s="289"/>
      <c r="B16" s="737" t="s">
        <v>302</v>
      </c>
      <c r="C16" s="749"/>
      <c r="D16" s="299">
        <v>3915737</v>
      </c>
      <c r="E16" s="298">
        <v>3155831</v>
      </c>
      <c r="F16" s="500"/>
      <c r="G16" s="753" t="s">
        <v>314</v>
      </c>
      <c r="H16" s="754"/>
      <c r="I16" s="296">
        <v>6231775</v>
      </c>
      <c r="J16" s="296">
        <v>5654506</v>
      </c>
    </row>
    <row r="17" spans="1:11" ht="24" customHeight="1" x14ac:dyDescent="0.2">
      <c r="A17" s="289"/>
      <c r="B17" s="289"/>
      <c r="C17" s="512" t="s">
        <v>300</v>
      </c>
      <c r="D17" s="299">
        <v>3900000</v>
      </c>
      <c r="E17" s="298">
        <v>3140000</v>
      </c>
      <c r="F17" s="289"/>
      <c r="G17" s="289"/>
      <c r="H17" s="501" t="s">
        <v>299</v>
      </c>
      <c r="I17" s="296">
        <v>4404840</v>
      </c>
      <c r="J17" s="296">
        <v>3827572</v>
      </c>
    </row>
    <row r="18" spans="1:11" ht="24" customHeight="1" x14ac:dyDescent="0.2">
      <c r="A18" s="289"/>
      <c r="B18" s="289"/>
      <c r="C18" s="512" t="s">
        <v>285</v>
      </c>
      <c r="D18" s="299">
        <v>537</v>
      </c>
      <c r="E18" s="298">
        <v>473</v>
      </c>
      <c r="F18" s="289"/>
      <c r="G18" s="289"/>
      <c r="H18" s="501" t="s">
        <v>297</v>
      </c>
      <c r="I18" s="296">
        <v>773442</v>
      </c>
      <c r="J18" s="296">
        <v>773441</v>
      </c>
    </row>
    <row r="19" spans="1:11" ht="24" customHeight="1" x14ac:dyDescent="0.2">
      <c r="A19" s="289"/>
      <c r="B19" s="289"/>
      <c r="C19" s="512" t="s">
        <v>293</v>
      </c>
      <c r="D19" s="299">
        <v>0</v>
      </c>
      <c r="E19" s="298">
        <v>158</v>
      </c>
      <c r="F19" s="289"/>
      <c r="G19" s="289"/>
      <c r="H19" s="501" t="s">
        <v>281</v>
      </c>
      <c r="I19" s="296">
        <v>1053493</v>
      </c>
      <c r="J19" s="296">
        <v>1053493</v>
      </c>
    </row>
    <row r="20" spans="1:11" ht="24" customHeight="1" x14ac:dyDescent="0.2">
      <c r="A20" s="289"/>
      <c r="B20" s="289"/>
      <c r="C20" s="512" t="s">
        <v>639</v>
      </c>
      <c r="D20" s="299">
        <v>15200</v>
      </c>
      <c r="E20" s="298">
        <v>15200</v>
      </c>
      <c r="F20" s="289"/>
      <c r="G20" s="289"/>
      <c r="H20" s="501"/>
      <c r="I20" s="296"/>
      <c r="J20" s="296"/>
    </row>
    <row r="21" spans="1:11" ht="6.75" customHeight="1" x14ac:dyDescent="0.2">
      <c r="A21" s="577"/>
      <c r="B21" s="577"/>
      <c r="C21" s="578"/>
      <c r="D21" s="579"/>
      <c r="E21" s="580"/>
      <c r="F21" s="581"/>
      <c r="G21" s="582"/>
      <c r="H21" s="578"/>
      <c r="I21" s="579"/>
      <c r="J21" s="580"/>
      <c r="K21" s="312"/>
    </row>
    <row r="22" spans="1:11" ht="3.95" customHeight="1" x14ac:dyDescent="0.2">
      <c r="A22" s="313"/>
      <c r="B22" s="313"/>
      <c r="C22" s="512"/>
      <c r="D22" s="290"/>
      <c r="E22" s="290"/>
      <c r="F22" s="289"/>
      <c r="G22" s="289"/>
      <c r="H22" s="512"/>
      <c r="I22" s="290"/>
      <c r="J22" s="290"/>
      <c r="K22" s="312"/>
    </row>
    <row r="23" spans="1:11" ht="24" customHeight="1" x14ac:dyDescent="0.2">
      <c r="A23" s="284" t="s">
        <v>640</v>
      </c>
      <c r="B23" s="286"/>
      <c r="C23" s="286"/>
      <c r="D23" s="286"/>
      <c r="E23" s="286"/>
      <c r="F23" s="286"/>
      <c r="G23" s="286"/>
      <c r="H23" s="286"/>
      <c r="I23" s="286"/>
      <c r="J23" s="286"/>
    </row>
    <row r="24" spans="1:11" ht="24" customHeight="1" x14ac:dyDescent="0.2">
      <c r="A24" s="311" t="s">
        <v>641</v>
      </c>
      <c r="B24" s="286"/>
      <c r="C24" s="286"/>
      <c r="D24" s="286"/>
      <c r="E24" s="286"/>
      <c r="F24" s="286"/>
      <c r="G24" s="286"/>
      <c r="H24" s="286"/>
      <c r="I24" s="286"/>
      <c r="J24" s="286"/>
    </row>
    <row r="25" spans="1:11" ht="24" customHeight="1" x14ac:dyDescent="0.2">
      <c r="A25" s="285" t="s">
        <v>642</v>
      </c>
      <c r="B25" s="310"/>
      <c r="C25" s="310"/>
      <c r="D25" s="310"/>
      <c r="E25" s="310"/>
      <c r="F25" s="310"/>
      <c r="G25" s="310"/>
      <c r="H25" s="310"/>
      <c r="I25" s="310"/>
      <c r="J25" s="310"/>
    </row>
    <row r="26" spans="1:11" ht="24" customHeight="1" x14ac:dyDescent="0.2">
      <c r="A26" s="285"/>
      <c r="B26" s="310"/>
      <c r="C26" s="310"/>
      <c r="D26" s="310"/>
      <c r="E26" s="310"/>
      <c r="F26" s="310"/>
      <c r="G26" s="310"/>
      <c r="H26" s="310"/>
      <c r="I26" s="310"/>
      <c r="J26" s="310"/>
    </row>
    <row r="27" spans="1:11" ht="25.5" customHeight="1" x14ac:dyDescent="0.2">
      <c r="A27" s="309" t="s">
        <v>313</v>
      </c>
      <c r="B27" s="308"/>
      <c r="C27" s="308"/>
      <c r="D27" s="308"/>
      <c r="E27" s="308"/>
      <c r="F27" s="308"/>
      <c r="G27" s="308"/>
      <c r="H27" s="308"/>
      <c r="I27" s="308"/>
      <c r="J27" s="308"/>
    </row>
    <row r="28" spans="1:11" ht="4.5" customHeight="1" x14ac:dyDescent="0.2">
      <c r="A28" s="305"/>
      <c r="B28" s="305"/>
      <c r="C28" s="306"/>
      <c r="D28" s="305"/>
      <c r="E28" s="307"/>
      <c r="F28" s="305"/>
      <c r="G28" s="305"/>
      <c r="H28" s="306"/>
      <c r="I28" s="305"/>
      <c r="J28" s="305"/>
    </row>
    <row r="29" spans="1:11" ht="24" customHeight="1" x14ac:dyDescent="0.2">
      <c r="A29" s="737" t="s">
        <v>312</v>
      </c>
      <c r="B29" s="737"/>
      <c r="C29" s="737"/>
      <c r="D29" s="304"/>
      <c r="E29" s="303"/>
      <c r="F29" s="750" t="s">
        <v>311</v>
      </c>
      <c r="G29" s="737"/>
      <c r="H29" s="739"/>
      <c r="I29" s="296"/>
      <c r="J29" s="296"/>
    </row>
    <row r="30" spans="1:11" ht="24" customHeight="1" x14ac:dyDescent="0.2">
      <c r="A30" s="300"/>
      <c r="B30" s="737" t="s">
        <v>310</v>
      </c>
      <c r="C30" s="737"/>
      <c r="D30" s="299">
        <v>2387716</v>
      </c>
      <c r="E30" s="298">
        <v>2395917</v>
      </c>
      <c r="F30" s="297"/>
      <c r="G30" s="737" t="s">
        <v>309</v>
      </c>
      <c r="H30" s="739"/>
      <c r="I30" s="296">
        <v>2208150</v>
      </c>
      <c r="J30" s="296">
        <v>2051236</v>
      </c>
    </row>
    <row r="31" spans="1:11" ht="24" customHeight="1" x14ac:dyDescent="0.2">
      <c r="A31" s="300"/>
      <c r="B31" s="300"/>
      <c r="C31" s="512" t="s">
        <v>308</v>
      </c>
      <c r="D31" s="299">
        <v>1970210</v>
      </c>
      <c r="E31" s="298">
        <v>1979023</v>
      </c>
      <c r="F31" s="297"/>
      <c r="G31" s="289"/>
      <c r="H31" s="501" t="s">
        <v>307</v>
      </c>
      <c r="I31" s="296">
        <v>1970442</v>
      </c>
      <c r="J31" s="296">
        <v>1863711</v>
      </c>
    </row>
    <row r="32" spans="1:11" ht="24" customHeight="1" x14ac:dyDescent="0.2">
      <c r="A32" s="300"/>
      <c r="B32" s="300"/>
      <c r="C32" s="512" t="s">
        <v>306</v>
      </c>
      <c r="D32" s="299">
        <v>417506</v>
      </c>
      <c r="E32" s="298">
        <v>416894</v>
      </c>
      <c r="F32" s="297"/>
      <c r="G32" s="289"/>
      <c r="H32" s="501" t="s">
        <v>305</v>
      </c>
      <c r="I32" s="296">
        <v>237701</v>
      </c>
      <c r="J32" s="296">
        <v>187525</v>
      </c>
    </row>
    <row r="33" spans="1:11" ht="24" customHeight="1" x14ac:dyDescent="0.2">
      <c r="A33" s="300"/>
      <c r="B33" s="300"/>
      <c r="C33" s="512"/>
      <c r="D33" s="299"/>
      <c r="E33" s="298"/>
      <c r="F33" s="297"/>
      <c r="G33" s="289"/>
      <c r="H33" s="501" t="s">
        <v>304</v>
      </c>
      <c r="I33" s="296">
        <v>7</v>
      </c>
      <c r="J33" s="296">
        <v>0</v>
      </c>
    </row>
    <row r="34" spans="1:11" ht="24" customHeight="1" x14ac:dyDescent="0.2">
      <c r="A34" s="300"/>
      <c r="B34" s="300"/>
      <c r="C34" s="512"/>
      <c r="D34" s="299"/>
      <c r="E34" s="298"/>
      <c r="F34" s="297"/>
      <c r="G34" s="289"/>
      <c r="H34" s="501"/>
      <c r="I34" s="296"/>
      <c r="J34" s="296"/>
    </row>
    <row r="35" spans="1:11" s="288" customFormat="1" ht="24" customHeight="1" x14ac:dyDescent="0.2">
      <c r="A35" s="737" t="s">
        <v>303</v>
      </c>
      <c r="B35" s="737"/>
      <c r="C35" s="739"/>
      <c r="D35" s="299"/>
      <c r="E35" s="298"/>
      <c r="F35" s="750" t="s">
        <v>301</v>
      </c>
      <c r="G35" s="737"/>
      <c r="H35" s="739"/>
      <c r="I35" s="302"/>
      <c r="J35" s="302"/>
    </row>
    <row r="36" spans="1:11" s="288" customFormat="1" ht="24" customHeight="1" x14ac:dyDescent="0.2">
      <c r="A36" s="285"/>
      <c r="B36" s="737" t="s">
        <v>302</v>
      </c>
      <c r="C36" s="739"/>
      <c r="D36" s="299">
        <v>1484511</v>
      </c>
      <c r="E36" s="298">
        <v>1397449</v>
      </c>
      <c r="F36" s="301"/>
      <c r="G36" s="737" t="s">
        <v>301</v>
      </c>
      <c r="H36" s="739"/>
      <c r="I36" s="302">
        <v>2460826</v>
      </c>
      <c r="J36" s="302">
        <v>2343702</v>
      </c>
    </row>
    <row r="37" spans="1:11" s="288" customFormat="1" ht="24" customHeight="1" x14ac:dyDescent="0.2">
      <c r="A37" s="285"/>
      <c r="B37" s="512"/>
      <c r="C37" s="512" t="s">
        <v>300</v>
      </c>
      <c r="D37" s="299">
        <v>866000</v>
      </c>
      <c r="E37" s="298">
        <v>784000</v>
      </c>
      <c r="F37" s="301"/>
      <c r="G37" s="512"/>
      <c r="H37" s="501" t="s">
        <v>299</v>
      </c>
      <c r="I37" s="296">
        <v>1395494</v>
      </c>
      <c r="J37" s="296">
        <v>1278371</v>
      </c>
    </row>
    <row r="38" spans="1:11" s="288" customFormat="1" ht="24" customHeight="1" x14ac:dyDescent="0.2">
      <c r="A38" s="300"/>
      <c r="B38" s="300"/>
      <c r="C38" s="512" t="s">
        <v>298</v>
      </c>
      <c r="D38" s="299">
        <v>420870</v>
      </c>
      <c r="E38" s="298">
        <v>416808</v>
      </c>
      <c r="F38" s="297"/>
      <c r="G38" s="289"/>
      <c r="H38" s="501" t="s">
        <v>297</v>
      </c>
      <c r="I38" s="296">
        <v>999261</v>
      </c>
      <c r="J38" s="296">
        <v>999260</v>
      </c>
    </row>
    <row r="39" spans="1:11" s="288" customFormat="1" ht="24" customHeight="1" x14ac:dyDescent="0.2">
      <c r="A39" s="300"/>
      <c r="B39" s="300"/>
      <c r="C39" s="512" t="s">
        <v>295</v>
      </c>
      <c r="D39" s="299">
        <v>150269</v>
      </c>
      <c r="E39" s="298">
        <v>150269</v>
      </c>
      <c r="F39" s="297"/>
      <c r="G39" s="289"/>
      <c r="H39" s="501" t="s">
        <v>296</v>
      </c>
      <c r="I39" s="296">
        <v>66071</v>
      </c>
      <c r="J39" s="296">
        <v>66071</v>
      </c>
    </row>
    <row r="40" spans="1:11" s="288" customFormat="1" ht="24" customHeight="1" x14ac:dyDescent="0.2">
      <c r="A40" s="300"/>
      <c r="B40" s="300"/>
      <c r="C40" s="285" t="s">
        <v>294</v>
      </c>
      <c r="D40" s="299">
        <v>47372</v>
      </c>
      <c r="E40" s="298">
        <v>46372</v>
      </c>
      <c r="F40" s="297"/>
      <c r="G40" s="289"/>
      <c r="H40" s="501"/>
      <c r="I40" s="296"/>
      <c r="J40" s="296"/>
    </row>
    <row r="41" spans="1:11" s="288" customFormat="1" ht="24" customHeight="1" x14ac:dyDescent="0.2">
      <c r="A41" s="300"/>
      <c r="B41" s="300"/>
      <c r="C41" s="512"/>
      <c r="D41" s="299"/>
      <c r="E41" s="298"/>
      <c r="F41" s="297"/>
      <c r="G41" s="289"/>
      <c r="H41" s="501"/>
      <c r="I41" s="296"/>
      <c r="J41" s="296"/>
    </row>
    <row r="42" spans="1:11" s="288" customFormat="1" ht="24" customHeight="1" x14ac:dyDescent="0.2">
      <c r="A42" s="300"/>
      <c r="B42" s="300"/>
      <c r="C42" s="512"/>
      <c r="D42" s="299"/>
      <c r="E42" s="298"/>
      <c r="F42" s="297"/>
      <c r="G42" s="289"/>
      <c r="H42" s="501"/>
      <c r="I42" s="296"/>
      <c r="J42" s="296"/>
    </row>
    <row r="43" spans="1:11" s="288" customFormat="1" ht="6" customHeight="1" x14ac:dyDescent="0.2">
      <c r="A43" s="291"/>
      <c r="B43" s="291"/>
      <c r="C43" s="295"/>
      <c r="D43" s="294"/>
      <c r="E43" s="293"/>
      <c r="F43" s="291"/>
      <c r="G43" s="291"/>
      <c r="H43" s="292"/>
      <c r="I43" s="291"/>
      <c r="J43" s="291"/>
      <c r="K43" s="282"/>
    </row>
    <row r="44" spans="1:11" s="288" customFormat="1" ht="3.95" customHeight="1" x14ac:dyDescent="0.2">
      <c r="A44" s="289"/>
      <c r="B44" s="289"/>
      <c r="C44" s="512"/>
      <c r="D44" s="290"/>
      <c r="E44" s="290"/>
      <c r="F44" s="289"/>
      <c r="G44" s="289"/>
      <c r="H44" s="289"/>
      <c r="I44" s="289"/>
      <c r="J44" s="289"/>
      <c r="K44" s="282"/>
    </row>
    <row r="45" spans="1:11" s="288" customFormat="1" ht="24" customHeight="1" x14ac:dyDescent="0.2">
      <c r="A45" s="284" t="s">
        <v>643</v>
      </c>
      <c r="B45" s="286"/>
      <c r="C45" s="286"/>
      <c r="D45" s="286"/>
      <c r="E45" s="286"/>
      <c r="F45" s="286"/>
      <c r="G45" s="286"/>
      <c r="H45" s="286"/>
      <c r="I45" s="286"/>
      <c r="J45" s="286"/>
    </row>
    <row r="46" spans="1:11" s="281" customFormat="1" ht="24" customHeight="1" x14ac:dyDescent="0.2">
      <c r="A46" s="287" t="s">
        <v>644</v>
      </c>
      <c r="B46" s="286"/>
      <c r="C46" s="286"/>
      <c r="D46" s="286"/>
      <c r="E46" s="286"/>
      <c r="F46" s="286"/>
      <c r="G46" s="286"/>
      <c r="H46" s="286"/>
      <c r="I46" s="286"/>
      <c r="J46" s="286"/>
    </row>
    <row r="47" spans="1:11" s="281" customFormat="1" ht="24" customHeight="1" x14ac:dyDescent="0.2">
      <c r="A47" s="286"/>
      <c r="B47" s="286"/>
      <c r="C47" s="286"/>
      <c r="D47" s="286"/>
      <c r="E47" s="286"/>
      <c r="F47" s="286"/>
      <c r="G47" s="286"/>
      <c r="H47" s="286"/>
      <c r="I47" s="286"/>
      <c r="J47" s="286"/>
    </row>
    <row r="48" spans="1:11" ht="25.5" customHeight="1" x14ac:dyDescent="0.2">
      <c r="A48" s="755" t="s">
        <v>334</v>
      </c>
      <c r="B48" s="755"/>
      <c r="C48" s="755"/>
      <c r="D48" s="755"/>
      <c r="E48" s="755"/>
      <c r="F48" s="755"/>
      <c r="G48" s="755"/>
      <c r="H48" s="755"/>
      <c r="I48" s="755"/>
      <c r="J48" s="755"/>
    </row>
    <row r="49" spans="1:10" ht="6" customHeight="1" x14ac:dyDescent="0.2">
      <c r="A49" s="156"/>
      <c r="B49" s="156"/>
      <c r="C49" s="157"/>
      <c r="D49" s="156"/>
      <c r="E49" s="158"/>
      <c r="F49" s="156"/>
      <c r="G49" s="156"/>
      <c r="H49" s="157"/>
      <c r="I49" s="156"/>
      <c r="J49" s="156"/>
    </row>
    <row r="50" spans="1:10" ht="24" customHeight="1" x14ac:dyDescent="0.2">
      <c r="A50" s="737" t="s">
        <v>333</v>
      </c>
      <c r="B50" s="737"/>
      <c r="C50" s="739"/>
      <c r="D50" s="296"/>
      <c r="E50" s="303"/>
      <c r="F50" s="750" t="s">
        <v>311</v>
      </c>
      <c r="G50" s="737"/>
      <c r="H50" s="739"/>
      <c r="I50" s="318"/>
      <c r="J50" s="318"/>
    </row>
    <row r="51" spans="1:10" ht="24" customHeight="1" x14ac:dyDescent="0.2">
      <c r="A51" s="289"/>
      <c r="B51" s="737" t="s">
        <v>332</v>
      </c>
      <c r="C51" s="739"/>
      <c r="D51" s="296">
        <v>15260343</v>
      </c>
      <c r="E51" s="298">
        <v>15715289</v>
      </c>
      <c r="F51" s="297"/>
      <c r="G51" s="737" t="s">
        <v>331</v>
      </c>
      <c r="H51" s="739"/>
      <c r="I51" s="296">
        <v>16048797</v>
      </c>
      <c r="J51" s="296">
        <v>15866268</v>
      </c>
    </row>
    <row r="52" spans="1:10" ht="24" customHeight="1" x14ac:dyDescent="0.2">
      <c r="A52" s="289"/>
      <c r="B52" s="289"/>
      <c r="C52" s="501" t="s">
        <v>330</v>
      </c>
      <c r="D52" s="296">
        <v>6214783</v>
      </c>
      <c r="E52" s="298">
        <v>6207359</v>
      </c>
      <c r="F52" s="297"/>
      <c r="G52" s="289"/>
      <c r="H52" s="501" t="s">
        <v>329</v>
      </c>
      <c r="I52" s="296">
        <v>13662115</v>
      </c>
      <c r="J52" s="296">
        <v>13502780</v>
      </c>
    </row>
    <row r="53" spans="1:10" ht="24" customHeight="1" x14ac:dyDescent="0.2">
      <c r="A53" s="289"/>
      <c r="B53" s="289"/>
      <c r="C53" s="501" t="s">
        <v>328</v>
      </c>
      <c r="D53" s="296">
        <v>9034326</v>
      </c>
      <c r="E53" s="298">
        <v>9498507</v>
      </c>
      <c r="F53" s="297"/>
      <c r="G53" s="289"/>
      <c r="H53" s="501" t="s">
        <v>327</v>
      </c>
      <c r="I53" s="296">
        <v>2326763</v>
      </c>
      <c r="J53" s="296">
        <v>2303184</v>
      </c>
    </row>
    <row r="54" spans="1:10" ht="24" customHeight="1" x14ac:dyDescent="0.2">
      <c r="A54" s="512"/>
      <c r="B54" s="512"/>
      <c r="C54" s="501" t="s">
        <v>326</v>
      </c>
      <c r="D54" s="296">
        <v>11234</v>
      </c>
      <c r="E54" s="298">
        <v>9423</v>
      </c>
      <c r="F54" s="297"/>
      <c r="G54" s="289"/>
      <c r="H54" s="501" t="s">
        <v>325</v>
      </c>
      <c r="I54" s="296">
        <v>59919</v>
      </c>
      <c r="J54" s="296">
        <v>60304</v>
      </c>
    </row>
    <row r="55" spans="1:10" ht="24" customHeight="1" x14ac:dyDescent="0.2">
      <c r="A55" s="512"/>
      <c r="B55" s="512"/>
      <c r="C55" s="501"/>
      <c r="D55" s="296"/>
      <c r="E55" s="298"/>
      <c r="F55" s="297"/>
      <c r="G55" s="289"/>
      <c r="H55" s="501"/>
      <c r="I55" s="296"/>
      <c r="J55" s="296"/>
    </row>
    <row r="56" spans="1:10" ht="24" customHeight="1" x14ac:dyDescent="0.2">
      <c r="A56" s="737" t="s">
        <v>303</v>
      </c>
      <c r="B56" s="737"/>
      <c r="C56" s="739"/>
      <c r="D56" s="315"/>
      <c r="E56" s="316"/>
      <c r="F56" s="750" t="s">
        <v>301</v>
      </c>
      <c r="G56" s="737"/>
      <c r="H56" s="739"/>
      <c r="I56" s="315"/>
      <c r="J56" s="314"/>
    </row>
    <row r="57" spans="1:10" ht="24" customHeight="1" x14ac:dyDescent="0.2">
      <c r="A57" s="289"/>
      <c r="B57" s="737" t="s">
        <v>303</v>
      </c>
      <c r="C57" s="739"/>
      <c r="D57" s="302">
        <v>2232784</v>
      </c>
      <c r="E57" s="328">
        <v>2123175</v>
      </c>
      <c r="F57" s="297"/>
      <c r="G57" s="737" t="s">
        <v>301</v>
      </c>
      <c r="H57" s="739"/>
      <c r="I57" s="296">
        <v>2777950</v>
      </c>
      <c r="J57" s="296">
        <v>2701633</v>
      </c>
    </row>
    <row r="58" spans="1:10" ht="24" customHeight="1" x14ac:dyDescent="0.2">
      <c r="A58" s="289"/>
      <c r="B58" s="289"/>
      <c r="C58" s="501" t="s">
        <v>324</v>
      </c>
      <c r="D58" s="296">
        <v>1025057</v>
      </c>
      <c r="E58" s="298">
        <v>912000</v>
      </c>
      <c r="F58" s="297"/>
      <c r="G58" s="289"/>
      <c r="H58" s="501" t="s">
        <v>299</v>
      </c>
      <c r="I58" s="296">
        <v>1110386</v>
      </c>
      <c r="J58" s="296">
        <v>1034069</v>
      </c>
    </row>
    <row r="59" spans="1:10" ht="24" customHeight="1" x14ac:dyDescent="0.2">
      <c r="A59" s="289"/>
      <c r="B59" s="289"/>
      <c r="C59" s="501" t="s">
        <v>323</v>
      </c>
      <c r="D59" s="296">
        <v>89108</v>
      </c>
      <c r="E59" s="298">
        <v>92556</v>
      </c>
      <c r="F59" s="297"/>
      <c r="G59" s="289"/>
      <c r="H59" s="501" t="s">
        <v>297</v>
      </c>
      <c r="I59" s="296">
        <v>1667564</v>
      </c>
      <c r="J59" s="296">
        <v>1667564</v>
      </c>
    </row>
    <row r="60" spans="1:10" ht="24" customHeight="1" x14ac:dyDescent="0.2">
      <c r="A60" s="289"/>
      <c r="B60" s="289"/>
      <c r="C60" s="501" t="s">
        <v>322</v>
      </c>
      <c r="D60" s="296">
        <v>1118619</v>
      </c>
      <c r="E60" s="298">
        <v>1118619</v>
      </c>
      <c r="F60" s="297"/>
      <c r="G60" s="289"/>
      <c r="H60" s="501"/>
      <c r="I60" s="296"/>
      <c r="J60" s="296"/>
    </row>
    <row r="61" spans="1:10" ht="24" customHeight="1" x14ac:dyDescent="0.2">
      <c r="A61" s="289"/>
      <c r="B61" s="289"/>
      <c r="C61" s="501"/>
      <c r="D61" s="296"/>
      <c r="E61" s="298"/>
      <c r="F61" s="297"/>
      <c r="G61" s="289"/>
      <c r="H61" s="501"/>
      <c r="I61" s="296"/>
      <c r="J61" s="296"/>
    </row>
    <row r="62" spans="1:10" ht="24" customHeight="1" x14ac:dyDescent="0.2">
      <c r="A62" s="289"/>
      <c r="B62" s="289"/>
      <c r="C62" s="501"/>
      <c r="D62" s="296"/>
      <c r="E62" s="298"/>
      <c r="F62" s="297"/>
      <c r="G62" s="289"/>
      <c r="H62" s="501"/>
      <c r="I62" s="296"/>
      <c r="J62" s="296"/>
    </row>
    <row r="63" spans="1:10" ht="24" customHeight="1" x14ac:dyDescent="0.2">
      <c r="A63" s="289"/>
      <c r="B63" s="289"/>
      <c r="C63" s="501"/>
      <c r="D63" s="296"/>
      <c r="E63" s="298"/>
      <c r="F63" s="289"/>
      <c r="G63" s="289"/>
      <c r="H63" s="501"/>
      <c r="I63" s="296"/>
      <c r="J63" s="296"/>
    </row>
    <row r="64" spans="1:10" ht="24" customHeight="1" x14ac:dyDescent="0.2">
      <c r="A64" s="289"/>
      <c r="B64" s="289"/>
      <c r="C64" s="501"/>
      <c r="D64" s="296"/>
      <c r="E64" s="298"/>
      <c r="F64" s="289"/>
      <c r="G64" s="289"/>
      <c r="H64" s="501"/>
      <c r="I64" s="296"/>
      <c r="J64" s="296"/>
    </row>
    <row r="65" spans="1:10" ht="6.75" customHeight="1" x14ac:dyDescent="0.2">
      <c r="A65" s="325"/>
      <c r="B65" s="325"/>
      <c r="C65" s="326"/>
      <c r="D65" s="325"/>
      <c r="E65" s="327"/>
      <c r="F65" s="325"/>
      <c r="G65" s="325"/>
      <c r="H65" s="326"/>
      <c r="I65" s="325"/>
      <c r="J65" s="325"/>
    </row>
    <row r="66" spans="1:10" ht="3.95" customHeight="1" x14ac:dyDescent="0.2">
      <c r="A66" s="284"/>
      <c r="B66" s="284"/>
      <c r="C66" s="284"/>
      <c r="D66" s="284"/>
      <c r="E66" s="284"/>
      <c r="F66" s="284"/>
      <c r="G66" s="284"/>
      <c r="H66" s="284"/>
      <c r="I66" s="284"/>
      <c r="J66" s="284"/>
    </row>
    <row r="67" spans="1:10" ht="24" customHeight="1" x14ac:dyDescent="0.2">
      <c r="A67" s="284" t="s">
        <v>645</v>
      </c>
      <c r="B67" s="324"/>
      <c r="C67" s="324"/>
      <c r="D67" s="324"/>
      <c r="E67" s="324"/>
      <c r="F67" s="324"/>
      <c r="G67" s="324"/>
      <c r="H67" s="324"/>
      <c r="I67" s="324"/>
      <c r="J67" s="324"/>
    </row>
    <row r="68" spans="1:10" ht="24" customHeight="1" x14ac:dyDescent="0.2">
      <c r="A68" s="287" t="s">
        <v>646</v>
      </c>
      <c r="B68" s="323"/>
      <c r="C68" s="323"/>
      <c r="D68" s="323"/>
      <c r="E68" s="323"/>
      <c r="F68" s="323"/>
      <c r="G68" s="323"/>
      <c r="H68" s="323"/>
      <c r="I68" s="323"/>
      <c r="J68" s="323"/>
    </row>
    <row r="69" spans="1:10" s="281" customFormat="1" ht="24" customHeight="1" x14ac:dyDescent="0.2">
      <c r="A69" s="285" t="s">
        <v>292</v>
      </c>
      <c r="B69" s="284"/>
      <c r="C69" s="284"/>
      <c r="D69" s="284"/>
      <c r="E69" s="284"/>
      <c r="F69" s="284"/>
      <c r="G69" s="284"/>
      <c r="H69" s="284"/>
      <c r="I69" s="284"/>
      <c r="J69" s="284"/>
    </row>
    <row r="70" spans="1:10" s="281" customFormat="1" ht="18" customHeight="1" x14ac:dyDescent="0.2">
      <c r="B70" s="283"/>
      <c r="C70" s="283"/>
      <c r="D70" s="282"/>
      <c r="E70" s="282"/>
      <c r="F70" s="282"/>
      <c r="G70" s="282"/>
      <c r="H70" s="282"/>
      <c r="I70" s="282"/>
      <c r="J70" s="282"/>
    </row>
  </sheetData>
  <mergeCells count="30">
    <mergeCell ref="A56:C56"/>
    <mergeCell ref="F56:H56"/>
    <mergeCell ref="B57:C57"/>
    <mergeCell ref="G57:H57"/>
    <mergeCell ref="B36:C36"/>
    <mergeCell ref="G36:H36"/>
    <mergeCell ref="A48:J48"/>
    <mergeCell ref="A50:C50"/>
    <mergeCell ref="F50:H50"/>
    <mergeCell ref="B51:C51"/>
    <mergeCell ref="G51:H51"/>
    <mergeCell ref="A29:C29"/>
    <mergeCell ref="F29:H29"/>
    <mergeCell ref="B30:C30"/>
    <mergeCell ref="G30:H30"/>
    <mergeCell ref="A35:C35"/>
    <mergeCell ref="F35:H35"/>
    <mergeCell ref="B9:C9"/>
    <mergeCell ref="G9:H9"/>
    <mergeCell ref="A15:C15"/>
    <mergeCell ref="F15:H15"/>
    <mergeCell ref="B16:C16"/>
    <mergeCell ref="G16:H16"/>
    <mergeCell ref="A8:C8"/>
    <mergeCell ref="F8:H8"/>
    <mergeCell ref="A1:J1"/>
    <mergeCell ref="A3:E3"/>
    <mergeCell ref="F3:J3"/>
    <mergeCell ref="A4:C4"/>
    <mergeCell ref="F4:H4"/>
  </mergeCells>
  <phoneticPr fontId="3"/>
  <printOptions horizontalCentered="1"/>
  <pageMargins left="0.59055118110236227" right="0.59055118110236227" top="0.59055118110236227" bottom="0.59055118110236227" header="0" footer="0"/>
  <pageSetup paperSize="9" scale="5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K84"/>
  <sheetViews>
    <sheetView showGridLines="0" view="pageBreakPreview" zoomScale="75" zoomScaleNormal="85" zoomScaleSheetLayoutView="75" workbookViewId="0">
      <selection sqref="A1:D1"/>
    </sheetView>
  </sheetViews>
  <sheetFormatPr defaultRowHeight="17.25" x14ac:dyDescent="0.4"/>
  <cols>
    <col min="1" max="2" width="1.625" style="333" customWidth="1"/>
    <col min="3" max="3" width="20.25" style="333" customWidth="1"/>
    <col min="4" max="10" width="18.875" style="333" customWidth="1"/>
    <col min="11" max="16384" width="9" style="333"/>
  </cols>
  <sheetData>
    <row r="1" spans="1:10" ht="27" customHeight="1" x14ac:dyDescent="0.4">
      <c r="A1" s="757" t="s">
        <v>188</v>
      </c>
      <c r="B1" s="758"/>
      <c r="C1" s="758"/>
      <c r="D1" s="758"/>
    </row>
    <row r="2" spans="1:10" ht="39.75" customHeight="1" x14ac:dyDescent="0.2">
      <c r="A2" s="367" t="s">
        <v>647</v>
      </c>
      <c r="B2" s="366"/>
      <c r="C2" s="366"/>
      <c r="D2" s="366"/>
      <c r="E2" s="366"/>
      <c r="F2" s="366"/>
      <c r="G2" s="366"/>
      <c r="H2" s="366"/>
      <c r="I2" s="366"/>
      <c r="J2" s="366"/>
    </row>
    <row r="3" spans="1:10" ht="20.25" customHeight="1" thickBot="1" x14ac:dyDescent="0.45">
      <c r="A3" s="365"/>
      <c r="B3" s="365"/>
      <c r="C3" s="365"/>
      <c r="D3" s="365"/>
      <c r="E3" s="365"/>
      <c r="F3" s="365"/>
      <c r="G3" s="365"/>
      <c r="H3" s="365"/>
      <c r="I3" s="365"/>
      <c r="J3" s="364" t="s">
        <v>401</v>
      </c>
    </row>
    <row r="4" spans="1:10" ht="23.25" customHeight="1" thickTop="1" x14ac:dyDescent="0.4">
      <c r="A4" s="759" t="s">
        <v>400</v>
      </c>
      <c r="B4" s="760"/>
      <c r="C4" s="760"/>
      <c r="D4" s="762" t="s">
        <v>399</v>
      </c>
      <c r="E4" s="763"/>
      <c r="F4" s="763"/>
      <c r="G4" s="762" t="s">
        <v>398</v>
      </c>
      <c r="H4" s="763"/>
      <c r="I4" s="763"/>
      <c r="J4" s="763"/>
    </row>
    <row r="5" spans="1:10" ht="23.25" customHeight="1" x14ac:dyDescent="0.4">
      <c r="A5" s="761"/>
      <c r="B5" s="761"/>
      <c r="C5" s="761"/>
      <c r="D5" s="363" t="s">
        <v>397</v>
      </c>
      <c r="E5" s="363" t="s">
        <v>396</v>
      </c>
      <c r="F5" s="363" t="s">
        <v>395</v>
      </c>
      <c r="G5" s="361" t="s">
        <v>394</v>
      </c>
      <c r="H5" s="361" t="s">
        <v>393</v>
      </c>
      <c r="I5" s="362" t="s">
        <v>392</v>
      </c>
      <c r="J5" s="361" t="s">
        <v>391</v>
      </c>
    </row>
    <row r="6" spans="1:10" ht="5.25" customHeight="1" x14ac:dyDescent="0.4">
      <c r="A6" s="360"/>
      <c r="B6" s="360"/>
      <c r="C6" s="360"/>
      <c r="D6" s="359"/>
      <c r="E6" s="358"/>
      <c r="F6" s="516"/>
      <c r="G6" s="516"/>
      <c r="H6" s="516"/>
      <c r="I6" s="357"/>
      <c r="J6" s="516"/>
    </row>
    <row r="7" spans="1:10" s="336" customFormat="1" ht="17.25" customHeight="1" x14ac:dyDescent="0.4">
      <c r="A7" s="756" t="s">
        <v>648</v>
      </c>
      <c r="B7" s="756"/>
      <c r="C7" s="756"/>
      <c r="D7" s="342">
        <v>4108911091</v>
      </c>
      <c r="E7" s="341">
        <v>4039990770</v>
      </c>
      <c r="F7" s="341">
        <v>56364864</v>
      </c>
      <c r="G7" s="341">
        <v>1463667390</v>
      </c>
      <c r="H7" s="341">
        <v>717384964</v>
      </c>
      <c r="I7" s="341">
        <v>746282426</v>
      </c>
      <c r="J7" s="341">
        <v>746142689</v>
      </c>
    </row>
    <row r="8" spans="1:10" ht="14.25" customHeight="1" x14ac:dyDescent="0.4">
      <c r="A8" s="764"/>
      <c r="B8" s="765"/>
      <c r="C8" s="765"/>
      <c r="D8" s="345"/>
      <c r="E8" s="344"/>
      <c r="F8" s="344"/>
      <c r="G8" s="344"/>
      <c r="H8" s="344"/>
      <c r="I8" s="344"/>
      <c r="J8" s="344"/>
    </row>
    <row r="9" spans="1:10" s="335" customFormat="1" ht="17.25" customHeight="1" x14ac:dyDescent="0.4">
      <c r="A9" s="756" t="s">
        <v>390</v>
      </c>
      <c r="B9" s="756"/>
      <c r="C9" s="756"/>
      <c r="D9" s="342">
        <v>288138689</v>
      </c>
      <c r="E9" s="341">
        <v>282240524</v>
      </c>
      <c r="F9" s="341">
        <v>5071035</v>
      </c>
      <c r="G9" s="341">
        <v>110999414</v>
      </c>
      <c r="H9" s="341">
        <v>31412308</v>
      </c>
      <c r="I9" s="341">
        <v>79587106</v>
      </c>
      <c r="J9" s="341">
        <v>79530396</v>
      </c>
    </row>
    <row r="10" spans="1:10" ht="17.25" customHeight="1" x14ac:dyDescent="0.4">
      <c r="A10" s="346"/>
      <c r="B10" s="346"/>
      <c r="C10" s="516" t="s">
        <v>389</v>
      </c>
      <c r="D10" s="345">
        <v>12206183</v>
      </c>
      <c r="E10" s="344">
        <v>11723619</v>
      </c>
      <c r="F10" s="344">
        <v>244232</v>
      </c>
      <c r="G10" s="344">
        <v>4326881</v>
      </c>
      <c r="H10" s="344">
        <v>904199</v>
      </c>
      <c r="I10" s="344">
        <v>3422682</v>
      </c>
      <c r="J10" s="344">
        <v>3420471</v>
      </c>
    </row>
    <row r="11" spans="1:10" ht="17.25" customHeight="1" x14ac:dyDescent="0.4">
      <c r="A11" s="346"/>
      <c r="B11" s="346"/>
      <c r="C11" s="516" t="s">
        <v>388</v>
      </c>
      <c r="D11" s="345">
        <v>60074257</v>
      </c>
      <c r="E11" s="344">
        <v>59907165</v>
      </c>
      <c r="F11" s="344">
        <v>137848</v>
      </c>
      <c r="G11" s="344">
        <v>21339957</v>
      </c>
      <c r="H11" s="344">
        <v>8384169</v>
      </c>
      <c r="I11" s="344">
        <v>12955788</v>
      </c>
      <c r="J11" s="344">
        <v>12944886</v>
      </c>
    </row>
    <row r="12" spans="1:10" ht="17.25" customHeight="1" x14ac:dyDescent="0.4">
      <c r="A12" s="346"/>
      <c r="B12" s="346"/>
      <c r="C12" s="516" t="s">
        <v>387</v>
      </c>
      <c r="D12" s="345">
        <v>20110487</v>
      </c>
      <c r="E12" s="344">
        <v>19779548</v>
      </c>
      <c r="F12" s="344">
        <v>329040</v>
      </c>
      <c r="G12" s="344">
        <v>7900604</v>
      </c>
      <c r="H12" s="344">
        <v>2182237</v>
      </c>
      <c r="I12" s="344">
        <v>5718367</v>
      </c>
      <c r="J12" s="344">
        <v>5714331</v>
      </c>
    </row>
    <row r="13" spans="1:10" ht="17.25" customHeight="1" x14ac:dyDescent="0.4">
      <c r="A13" s="346"/>
      <c r="B13" s="346"/>
      <c r="C13" s="516" t="s">
        <v>386</v>
      </c>
      <c r="D13" s="345">
        <v>12336905</v>
      </c>
      <c r="E13" s="344">
        <v>12230004</v>
      </c>
      <c r="F13" s="344">
        <v>106856</v>
      </c>
      <c r="G13" s="344">
        <v>5503221</v>
      </c>
      <c r="H13" s="344">
        <v>1458070</v>
      </c>
      <c r="I13" s="344">
        <v>4045151</v>
      </c>
      <c r="J13" s="344">
        <v>4042339</v>
      </c>
    </row>
    <row r="14" spans="1:10" ht="17.25" customHeight="1" x14ac:dyDescent="0.4">
      <c r="A14" s="346"/>
      <c r="B14" s="346"/>
      <c r="C14" s="516" t="s">
        <v>385</v>
      </c>
      <c r="D14" s="345">
        <v>11673066</v>
      </c>
      <c r="E14" s="344">
        <v>11179880</v>
      </c>
      <c r="F14" s="344">
        <v>483365</v>
      </c>
      <c r="G14" s="344">
        <v>4441885</v>
      </c>
      <c r="H14" s="344">
        <v>903466</v>
      </c>
      <c r="I14" s="344">
        <v>3538419</v>
      </c>
      <c r="J14" s="344">
        <v>3536150</v>
      </c>
    </row>
    <row r="15" spans="1:10" ht="17.25" customHeight="1" x14ac:dyDescent="0.4">
      <c r="A15" s="346"/>
      <c r="B15" s="346"/>
      <c r="C15" s="516" t="s">
        <v>384</v>
      </c>
      <c r="D15" s="345">
        <v>11990731</v>
      </c>
      <c r="E15" s="344">
        <v>11853046</v>
      </c>
      <c r="F15" s="344">
        <v>132956</v>
      </c>
      <c r="G15" s="344">
        <v>4530788</v>
      </c>
      <c r="H15" s="344">
        <v>847306</v>
      </c>
      <c r="I15" s="344">
        <v>3683482</v>
      </c>
      <c r="J15" s="344">
        <v>3681167</v>
      </c>
    </row>
    <row r="16" spans="1:10" ht="17.25" customHeight="1" x14ac:dyDescent="0.4">
      <c r="A16" s="346"/>
      <c r="B16" s="346"/>
      <c r="C16" s="516" t="s">
        <v>383</v>
      </c>
      <c r="D16" s="345">
        <v>27723228</v>
      </c>
      <c r="E16" s="344">
        <v>26693154</v>
      </c>
      <c r="F16" s="344">
        <v>1030003</v>
      </c>
      <c r="G16" s="344">
        <v>10175170</v>
      </c>
      <c r="H16" s="344">
        <v>4196721</v>
      </c>
      <c r="I16" s="344">
        <v>5978449</v>
      </c>
      <c r="J16" s="344">
        <v>5973251</v>
      </c>
    </row>
    <row r="17" spans="1:10" ht="17.25" customHeight="1" x14ac:dyDescent="0.4">
      <c r="A17" s="352"/>
      <c r="B17" s="352"/>
      <c r="C17" s="350" t="s">
        <v>382</v>
      </c>
      <c r="D17" s="349">
        <v>19073309</v>
      </c>
      <c r="E17" s="348">
        <v>18511572</v>
      </c>
      <c r="F17" s="348">
        <v>426070</v>
      </c>
      <c r="G17" s="348">
        <v>6196739</v>
      </c>
      <c r="H17" s="348">
        <v>1968021</v>
      </c>
      <c r="I17" s="348">
        <v>4228718</v>
      </c>
      <c r="J17" s="348">
        <v>4225552</v>
      </c>
    </row>
    <row r="18" spans="1:10" ht="17.25" customHeight="1" x14ac:dyDescent="0.4">
      <c r="A18" s="352"/>
      <c r="B18" s="352"/>
      <c r="C18" s="350" t="s">
        <v>381</v>
      </c>
      <c r="D18" s="349">
        <v>4989669</v>
      </c>
      <c r="E18" s="348">
        <v>4779042</v>
      </c>
      <c r="F18" s="348">
        <v>210627</v>
      </c>
      <c r="G18" s="348">
        <v>2145405</v>
      </c>
      <c r="H18" s="348">
        <v>239000</v>
      </c>
      <c r="I18" s="348">
        <v>1906405</v>
      </c>
      <c r="J18" s="348">
        <v>1905309</v>
      </c>
    </row>
    <row r="19" spans="1:10" ht="17.25" customHeight="1" x14ac:dyDescent="0.4">
      <c r="A19" s="352"/>
      <c r="B19" s="352"/>
      <c r="C19" s="350" t="s">
        <v>380</v>
      </c>
      <c r="D19" s="349">
        <v>18945104</v>
      </c>
      <c r="E19" s="348">
        <v>18639766</v>
      </c>
      <c r="F19" s="348">
        <v>258695</v>
      </c>
      <c r="G19" s="348">
        <v>8213363</v>
      </c>
      <c r="H19" s="348">
        <v>2310420</v>
      </c>
      <c r="I19" s="348">
        <v>5902943</v>
      </c>
      <c r="J19" s="348">
        <v>5898747</v>
      </c>
    </row>
    <row r="20" spans="1:10" s="335" customFormat="1" ht="17.25" customHeight="1" x14ac:dyDescent="0.4">
      <c r="A20" s="356"/>
      <c r="B20" s="766" t="s">
        <v>341</v>
      </c>
      <c r="C20" s="766"/>
      <c r="D20" s="354">
        <v>89015750</v>
      </c>
      <c r="E20" s="353">
        <v>86943728</v>
      </c>
      <c r="F20" s="353">
        <v>1711343</v>
      </c>
      <c r="G20" s="353">
        <v>36225401</v>
      </c>
      <c r="H20" s="353">
        <v>8018699</v>
      </c>
      <c r="I20" s="353">
        <v>28206702</v>
      </c>
      <c r="J20" s="353">
        <v>28188193</v>
      </c>
    </row>
    <row r="21" spans="1:10" ht="14.25" customHeight="1" x14ac:dyDescent="0.4">
      <c r="A21" s="350"/>
      <c r="B21" s="355"/>
      <c r="C21" s="355"/>
      <c r="D21" s="349"/>
      <c r="E21" s="348"/>
      <c r="F21" s="348"/>
      <c r="G21" s="348"/>
      <c r="H21" s="348"/>
      <c r="I21" s="348"/>
      <c r="J21" s="348"/>
    </row>
    <row r="22" spans="1:10" s="335" customFormat="1" ht="17.25" customHeight="1" x14ac:dyDescent="0.4">
      <c r="A22" s="766" t="s">
        <v>379</v>
      </c>
      <c r="B22" s="766"/>
      <c r="C22" s="766"/>
      <c r="D22" s="354">
        <v>1546304653</v>
      </c>
      <c r="E22" s="353">
        <v>1525952418</v>
      </c>
      <c r="F22" s="353">
        <v>15481461</v>
      </c>
      <c r="G22" s="353">
        <v>491849026</v>
      </c>
      <c r="H22" s="353">
        <v>354822566</v>
      </c>
      <c r="I22" s="353">
        <v>137026460</v>
      </c>
      <c r="J22" s="353">
        <v>136775181</v>
      </c>
    </row>
    <row r="23" spans="1:10" ht="17.25" customHeight="1" x14ac:dyDescent="0.4">
      <c r="A23" s="351"/>
      <c r="B23" s="351"/>
      <c r="C23" s="350" t="s">
        <v>378</v>
      </c>
      <c r="D23" s="349">
        <v>1288833506</v>
      </c>
      <c r="E23" s="348">
        <v>1272707248</v>
      </c>
      <c r="F23" s="348">
        <v>12229226</v>
      </c>
      <c r="G23" s="348">
        <v>406619985</v>
      </c>
      <c r="H23" s="348">
        <v>302827250</v>
      </c>
      <c r="I23" s="348">
        <v>103792735</v>
      </c>
      <c r="J23" s="348">
        <v>103584999</v>
      </c>
    </row>
    <row r="24" spans="1:10" ht="17.25" customHeight="1" x14ac:dyDescent="0.4">
      <c r="A24" s="352"/>
      <c r="B24" s="352"/>
      <c r="C24" s="350" t="s">
        <v>377</v>
      </c>
      <c r="D24" s="349">
        <v>60052016</v>
      </c>
      <c r="E24" s="348">
        <v>58982728</v>
      </c>
      <c r="F24" s="348">
        <v>995284</v>
      </c>
      <c r="G24" s="348">
        <v>21321652</v>
      </c>
      <c r="H24" s="348">
        <v>12066799</v>
      </c>
      <c r="I24" s="348">
        <v>9254853</v>
      </c>
      <c r="J24" s="348">
        <v>9243960</v>
      </c>
    </row>
    <row r="25" spans="1:10" ht="17.25" customHeight="1" x14ac:dyDescent="0.4">
      <c r="A25" s="352"/>
      <c r="B25" s="352"/>
      <c r="C25" s="350" t="s">
        <v>376</v>
      </c>
      <c r="D25" s="349">
        <v>67960031</v>
      </c>
      <c r="E25" s="348">
        <v>66968881</v>
      </c>
      <c r="F25" s="348">
        <v>471239</v>
      </c>
      <c r="G25" s="348">
        <v>18694363</v>
      </c>
      <c r="H25" s="348">
        <v>14596698</v>
      </c>
      <c r="I25" s="348">
        <v>4097665</v>
      </c>
      <c r="J25" s="348">
        <v>4088114</v>
      </c>
    </row>
    <row r="26" spans="1:10" ht="17.25" customHeight="1" x14ac:dyDescent="0.4">
      <c r="A26" s="352"/>
      <c r="B26" s="352"/>
      <c r="C26" s="350" t="s">
        <v>375</v>
      </c>
      <c r="D26" s="349">
        <v>38487438</v>
      </c>
      <c r="E26" s="348">
        <v>37514491</v>
      </c>
      <c r="F26" s="348">
        <v>743600</v>
      </c>
      <c r="G26" s="348">
        <v>12527808</v>
      </c>
      <c r="H26" s="348">
        <v>7732817</v>
      </c>
      <c r="I26" s="348">
        <v>4794991</v>
      </c>
      <c r="J26" s="348">
        <v>4788591</v>
      </c>
    </row>
    <row r="27" spans="1:10" ht="17.25" customHeight="1" x14ac:dyDescent="0.4">
      <c r="A27" s="352"/>
      <c r="B27" s="352"/>
      <c r="C27" s="350" t="s">
        <v>374</v>
      </c>
      <c r="D27" s="349">
        <v>33967671</v>
      </c>
      <c r="E27" s="348">
        <v>33745148</v>
      </c>
      <c r="F27" s="348">
        <v>165297</v>
      </c>
      <c r="G27" s="348">
        <v>11050765</v>
      </c>
      <c r="H27" s="348">
        <v>7265022</v>
      </c>
      <c r="I27" s="348">
        <v>3785743</v>
      </c>
      <c r="J27" s="348">
        <v>3780097</v>
      </c>
    </row>
    <row r="28" spans="1:10" ht="17.25" customHeight="1" x14ac:dyDescent="0.4">
      <c r="A28" s="352"/>
      <c r="B28" s="351"/>
      <c r="C28" s="350" t="s">
        <v>373</v>
      </c>
      <c r="D28" s="349">
        <v>36565902</v>
      </c>
      <c r="E28" s="348">
        <v>35967158</v>
      </c>
      <c r="F28" s="348">
        <v>556913</v>
      </c>
      <c r="G28" s="348">
        <v>14362638</v>
      </c>
      <c r="H28" s="348">
        <v>7901158</v>
      </c>
      <c r="I28" s="348">
        <v>6461480</v>
      </c>
      <c r="J28" s="348">
        <v>6454142</v>
      </c>
    </row>
    <row r="29" spans="1:10" s="335" customFormat="1" ht="17.25" customHeight="1" x14ac:dyDescent="0.4">
      <c r="A29" s="343"/>
      <c r="B29" s="756" t="s">
        <v>341</v>
      </c>
      <c r="C29" s="756"/>
      <c r="D29" s="342">
        <v>20438089</v>
      </c>
      <c r="E29" s="341">
        <v>20066764</v>
      </c>
      <c r="F29" s="341">
        <v>319902</v>
      </c>
      <c r="G29" s="341">
        <v>7271815</v>
      </c>
      <c r="H29" s="341">
        <v>2432822</v>
      </c>
      <c r="I29" s="341">
        <v>4838993</v>
      </c>
      <c r="J29" s="341">
        <v>4835278</v>
      </c>
    </row>
    <row r="30" spans="1:10" ht="14.25" customHeight="1" x14ac:dyDescent="0.4">
      <c r="A30" s="756"/>
      <c r="B30" s="756"/>
      <c r="C30" s="756"/>
      <c r="D30" s="345"/>
      <c r="E30" s="344"/>
      <c r="F30" s="344"/>
      <c r="G30" s="344"/>
      <c r="H30" s="344"/>
      <c r="I30" s="344"/>
      <c r="J30" s="344"/>
    </row>
    <row r="31" spans="1:10" s="335" customFormat="1" ht="17.25" customHeight="1" x14ac:dyDescent="0.4">
      <c r="A31" s="756" t="s">
        <v>372</v>
      </c>
      <c r="B31" s="756"/>
      <c r="C31" s="756"/>
      <c r="D31" s="342">
        <v>181018302</v>
      </c>
      <c r="E31" s="341">
        <v>178067674</v>
      </c>
      <c r="F31" s="341">
        <v>2649607</v>
      </c>
      <c r="G31" s="341">
        <v>71243677</v>
      </c>
      <c r="H31" s="341">
        <v>27501150</v>
      </c>
      <c r="I31" s="341">
        <v>43742527</v>
      </c>
      <c r="J31" s="341">
        <v>44314162</v>
      </c>
    </row>
    <row r="32" spans="1:10" ht="17.25" customHeight="1" x14ac:dyDescent="0.4">
      <c r="A32" s="346"/>
      <c r="B32" s="346"/>
      <c r="C32" s="516" t="s">
        <v>371</v>
      </c>
      <c r="D32" s="345">
        <v>72355928</v>
      </c>
      <c r="E32" s="344">
        <v>72124848</v>
      </c>
      <c r="F32" s="344">
        <v>212128</v>
      </c>
      <c r="G32" s="344">
        <v>27132202</v>
      </c>
      <c r="H32" s="344">
        <v>13203128</v>
      </c>
      <c r="I32" s="344">
        <v>13929074</v>
      </c>
      <c r="J32" s="344">
        <v>13915213</v>
      </c>
    </row>
    <row r="33" spans="1:10" s="335" customFormat="1" ht="17.25" customHeight="1" x14ac:dyDescent="0.4">
      <c r="A33" s="347"/>
      <c r="B33" s="756" t="s">
        <v>341</v>
      </c>
      <c r="C33" s="756"/>
      <c r="D33" s="342">
        <v>108662374</v>
      </c>
      <c r="E33" s="341">
        <v>105942826</v>
      </c>
      <c r="F33" s="341">
        <v>2437479</v>
      </c>
      <c r="G33" s="341">
        <v>44111475</v>
      </c>
      <c r="H33" s="341">
        <v>14298022</v>
      </c>
      <c r="I33" s="341">
        <v>29813453</v>
      </c>
      <c r="J33" s="341">
        <v>30398949</v>
      </c>
    </row>
    <row r="34" spans="1:10" s="335" customFormat="1" ht="14.25" customHeight="1" x14ac:dyDescent="0.4">
      <c r="A34" s="347"/>
      <c r="B34" s="515"/>
      <c r="C34" s="515"/>
      <c r="D34" s="342"/>
      <c r="E34" s="341"/>
      <c r="F34" s="341"/>
      <c r="G34" s="341"/>
      <c r="H34" s="341"/>
      <c r="I34" s="341"/>
      <c r="J34" s="341"/>
    </row>
    <row r="35" spans="1:10" s="335" customFormat="1" ht="17.25" customHeight="1" x14ac:dyDescent="0.4">
      <c r="A35" s="756" t="s">
        <v>370</v>
      </c>
      <c r="B35" s="756"/>
      <c r="C35" s="756"/>
      <c r="D35" s="342">
        <v>282133081</v>
      </c>
      <c r="E35" s="341">
        <v>276312809</v>
      </c>
      <c r="F35" s="341">
        <v>4899086</v>
      </c>
      <c r="G35" s="341">
        <v>95584279</v>
      </c>
      <c r="H35" s="341">
        <v>54123136</v>
      </c>
      <c r="I35" s="341">
        <v>41461143</v>
      </c>
      <c r="J35" s="341">
        <v>41412309</v>
      </c>
    </row>
    <row r="36" spans="1:10" ht="17.25" customHeight="1" x14ac:dyDescent="0.4">
      <c r="A36" s="346"/>
      <c r="B36" s="346"/>
      <c r="C36" s="516" t="s">
        <v>369</v>
      </c>
      <c r="D36" s="345">
        <v>55846662</v>
      </c>
      <c r="E36" s="344">
        <v>54929972</v>
      </c>
      <c r="F36" s="344">
        <v>855143</v>
      </c>
      <c r="G36" s="344">
        <v>18447374</v>
      </c>
      <c r="H36" s="344">
        <v>11795815</v>
      </c>
      <c r="I36" s="344">
        <v>6651559</v>
      </c>
      <c r="J36" s="344">
        <v>6642134</v>
      </c>
    </row>
    <row r="37" spans="1:10" ht="17.25" customHeight="1" x14ac:dyDescent="0.4">
      <c r="A37" s="346"/>
      <c r="B37" s="346"/>
      <c r="C37" s="516" t="s">
        <v>368</v>
      </c>
      <c r="D37" s="345">
        <v>102996755</v>
      </c>
      <c r="E37" s="344">
        <v>101574598</v>
      </c>
      <c r="F37" s="344">
        <v>1165076</v>
      </c>
      <c r="G37" s="344">
        <v>31395188</v>
      </c>
      <c r="H37" s="344">
        <v>25072916</v>
      </c>
      <c r="I37" s="344">
        <v>6322272</v>
      </c>
      <c r="J37" s="344">
        <v>6306233</v>
      </c>
    </row>
    <row r="38" spans="1:10" ht="17.25" customHeight="1" x14ac:dyDescent="0.4">
      <c r="A38" s="346"/>
      <c r="B38" s="346"/>
      <c r="C38" s="516" t="s">
        <v>367</v>
      </c>
      <c r="D38" s="345">
        <v>28382607</v>
      </c>
      <c r="E38" s="344">
        <v>27614319</v>
      </c>
      <c r="F38" s="344">
        <v>753238</v>
      </c>
      <c r="G38" s="344">
        <v>10054988</v>
      </c>
      <c r="H38" s="344">
        <v>4767352</v>
      </c>
      <c r="I38" s="344">
        <v>5287636</v>
      </c>
      <c r="J38" s="344">
        <v>5282499</v>
      </c>
    </row>
    <row r="39" spans="1:10" ht="17.25" customHeight="1" x14ac:dyDescent="0.4">
      <c r="A39" s="346"/>
      <c r="B39" s="346"/>
      <c r="C39" s="516" t="s">
        <v>366</v>
      </c>
      <c r="D39" s="345">
        <v>22957686</v>
      </c>
      <c r="E39" s="344">
        <v>22120972</v>
      </c>
      <c r="F39" s="344">
        <v>649214</v>
      </c>
      <c r="G39" s="344">
        <v>9612057</v>
      </c>
      <c r="H39" s="344">
        <v>3806255</v>
      </c>
      <c r="I39" s="344">
        <v>5805802</v>
      </c>
      <c r="J39" s="344">
        <v>5800891</v>
      </c>
    </row>
    <row r="40" spans="1:10" s="335" customFormat="1" ht="17.25" customHeight="1" x14ac:dyDescent="0.4">
      <c r="A40" s="347"/>
      <c r="B40" s="756" t="s">
        <v>341</v>
      </c>
      <c r="C40" s="756"/>
      <c r="D40" s="342">
        <v>71949371</v>
      </c>
      <c r="E40" s="341">
        <v>70072948</v>
      </c>
      <c r="F40" s="341">
        <v>1476415</v>
      </c>
      <c r="G40" s="341">
        <v>26074672</v>
      </c>
      <c r="H40" s="341">
        <v>8680798</v>
      </c>
      <c r="I40" s="341">
        <v>17393874</v>
      </c>
      <c r="J40" s="341">
        <v>17380552</v>
      </c>
    </row>
    <row r="41" spans="1:10" ht="14.25" customHeight="1" x14ac:dyDescent="0.4">
      <c r="A41" s="756"/>
      <c r="B41" s="756"/>
      <c r="C41" s="756"/>
      <c r="D41" s="345"/>
      <c r="E41" s="344"/>
      <c r="F41" s="344"/>
      <c r="G41" s="344"/>
      <c r="H41" s="344"/>
      <c r="I41" s="344"/>
      <c r="J41" s="344"/>
    </row>
    <row r="42" spans="1:10" s="335" customFormat="1" ht="17.25" customHeight="1" x14ac:dyDescent="0.4">
      <c r="A42" s="756" t="s">
        <v>365</v>
      </c>
      <c r="B42" s="756"/>
      <c r="C42" s="756"/>
      <c r="D42" s="342">
        <v>71008569</v>
      </c>
      <c r="E42" s="341">
        <v>69722256</v>
      </c>
      <c r="F42" s="341">
        <v>864912</v>
      </c>
      <c r="G42" s="341">
        <v>31279137</v>
      </c>
      <c r="H42" s="341">
        <v>8341516</v>
      </c>
      <c r="I42" s="341">
        <v>22937621</v>
      </c>
      <c r="J42" s="341">
        <v>22921642</v>
      </c>
    </row>
    <row r="43" spans="1:10" s="335" customFormat="1" ht="14.25" customHeight="1" x14ac:dyDescent="0.4">
      <c r="A43" s="347"/>
      <c r="B43" s="515"/>
      <c r="C43" s="515"/>
      <c r="D43" s="342"/>
      <c r="E43" s="341"/>
      <c r="F43" s="341"/>
      <c r="G43" s="341"/>
      <c r="H43" s="341"/>
      <c r="I43" s="341"/>
      <c r="J43" s="341"/>
    </row>
    <row r="44" spans="1:10" s="335" customFormat="1" ht="17.25" customHeight="1" x14ac:dyDescent="0.4">
      <c r="A44" s="756" t="s">
        <v>364</v>
      </c>
      <c r="B44" s="756"/>
      <c r="C44" s="756"/>
      <c r="D44" s="342">
        <v>280000512</v>
      </c>
      <c r="E44" s="341">
        <v>275430564</v>
      </c>
      <c r="F44" s="341">
        <v>3985521</v>
      </c>
      <c r="G44" s="341">
        <v>104173603</v>
      </c>
      <c r="H44" s="341">
        <v>45050390</v>
      </c>
      <c r="I44" s="341">
        <v>59123213</v>
      </c>
      <c r="J44" s="341">
        <v>59069993</v>
      </c>
    </row>
    <row r="45" spans="1:10" ht="17.25" customHeight="1" x14ac:dyDescent="0.4">
      <c r="A45" s="346"/>
      <c r="B45" s="346"/>
      <c r="C45" s="516" t="s">
        <v>363</v>
      </c>
      <c r="D45" s="345">
        <v>167659971</v>
      </c>
      <c r="E45" s="344">
        <v>165232192</v>
      </c>
      <c r="F45" s="344">
        <v>2054692</v>
      </c>
      <c r="G45" s="344">
        <v>59338787</v>
      </c>
      <c r="H45" s="344">
        <v>29418880</v>
      </c>
      <c r="I45" s="344">
        <v>29919907</v>
      </c>
      <c r="J45" s="344">
        <v>29889592</v>
      </c>
    </row>
    <row r="46" spans="1:10" ht="17.25" customHeight="1" x14ac:dyDescent="0.4">
      <c r="A46" s="346"/>
      <c r="B46" s="346"/>
      <c r="C46" s="516" t="s">
        <v>362</v>
      </c>
      <c r="D46" s="345">
        <v>28170889</v>
      </c>
      <c r="E46" s="344">
        <v>27573974</v>
      </c>
      <c r="F46" s="344">
        <v>588754</v>
      </c>
      <c r="G46" s="344">
        <v>10658399</v>
      </c>
      <c r="H46" s="344">
        <v>5236800</v>
      </c>
      <c r="I46" s="344">
        <v>5421599</v>
      </c>
      <c r="J46" s="344">
        <v>5416154</v>
      </c>
    </row>
    <row r="47" spans="1:10" s="335" customFormat="1" ht="17.25" customHeight="1" x14ac:dyDescent="0.4">
      <c r="A47" s="347"/>
      <c r="B47" s="756" t="s">
        <v>341</v>
      </c>
      <c r="C47" s="756"/>
      <c r="D47" s="342">
        <v>84169652</v>
      </c>
      <c r="E47" s="341">
        <v>82624398</v>
      </c>
      <c r="F47" s="341">
        <v>1342075</v>
      </c>
      <c r="G47" s="341">
        <v>34176417</v>
      </c>
      <c r="H47" s="341">
        <v>10394710</v>
      </c>
      <c r="I47" s="341">
        <v>23781707</v>
      </c>
      <c r="J47" s="341">
        <v>23764247</v>
      </c>
    </row>
    <row r="48" spans="1:10" ht="14.25" customHeight="1" x14ac:dyDescent="0.4">
      <c r="A48" s="756"/>
      <c r="B48" s="756"/>
      <c r="C48" s="756"/>
      <c r="D48" s="345"/>
      <c r="E48" s="344"/>
      <c r="F48" s="344"/>
      <c r="G48" s="344"/>
      <c r="H48" s="344"/>
      <c r="I48" s="344"/>
      <c r="J48" s="344"/>
    </row>
    <row r="49" spans="1:10" s="335" customFormat="1" ht="17.25" customHeight="1" x14ac:dyDescent="0.4">
      <c r="A49" s="756" t="s">
        <v>361</v>
      </c>
      <c r="B49" s="756"/>
      <c r="C49" s="756"/>
      <c r="D49" s="342">
        <v>44794776</v>
      </c>
      <c r="E49" s="341">
        <v>43688357</v>
      </c>
      <c r="F49" s="341">
        <v>805922</v>
      </c>
      <c r="G49" s="341">
        <v>21734685</v>
      </c>
      <c r="H49" s="341">
        <v>3923334</v>
      </c>
      <c r="I49" s="341">
        <v>17811351</v>
      </c>
      <c r="J49" s="341">
        <v>17800247</v>
      </c>
    </row>
    <row r="50" spans="1:10" ht="14.25" customHeight="1" x14ac:dyDescent="0.4">
      <c r="A50" s="756"/>
      <c r="B50" s="756"/>
      <c r="C50" s="756"/>
      <c r="D50" s="345"/>
      <c r="E50" s="344"/>
      <c r="F50" s="344"/>
      <c r="G50" s="344"/>
      <c r="H50" s="344"/>
      <c r="I50" s="344"/>
      <c r="J50" s="344"/>
    </row>
    <row r="51" spans="1:10" s="335" customFormat="1" ht="17.25" customHeight="1" x14ac:dyDescent="0.4">
      <c r="A51" s="756" t="s">
        <v>360</v>
      </c>
      <c r="B51" s="756"/>
      <c r="C51" s="756"/>
      <c r="D51" s="342">
        <v>381567101</v>
      </c>
      <c r="E51" s="341">
        <v>374101689</v>
      </c>
      <c r="F51" s="341">
        <v>6370930</v>
      </c>
      <c r="G51" s="341">
        <v>150577629</v>
      </c>
      <c r="H51" s="341">
        <v>56952189</v>
      </c>
      <c r="I51" s="341">
        <v>93625440</v>
      </c>
      <c r="J51" s="341">
        <v>93548512</v>
      </c>
    </row>
    <row r="52" spans="1:10" ht="17.25" customHeight="1" x14ac:dyDescent="0.4">
      <c r="A52" s="346"/>
      <c r="B52" s="346"/>
      <c r="C52" s="516" t="s">
        <v>359</v>
      </c>
      <c r="D52" s="345">
        <v>202769465</v>
      </c>
      <c r="E52" s="344">
        <v>199990621</v>
      </c>
      <c r="F52" s="344">
        <v>2396388</v>
      </c>
      <c r="G52" s="344">
        <v>68367601</v>
      </c>
      <c r="H52" s="344">
        <v>37544340</v>
      </c>
      <c r="I52" s="344">
        <v>30823261</v>
      </c>
      <c r="J52" s="344">
        <v>30788333</v>
      </c>
    </row>
    <row r="53" spans="1:10" ht="17.25" customHeight="1" x14ac:dyDescent="0.4">
      <c r="A53" s="346"/>
      <c r="B53" s="346"/>
      <c r="C53" s="516" t="s">
        <v>358</v>
      </c>
      <c r="D53" s="345">
        <v>19055608</v>
      </c>
      <c r="E53" s="344">
        <v>19003068</v>
      </c>
      <c r="F53" s="344">
        <v>40492</v>
      </c>
      <c r="G53" s="344">
        <v>9117300</v>
      </c>
      <c r="H53" s="344">
        <v>2363922</v>
      </c>
      <c r="I53" s="344">
        <v>6753378</v>
      </c>
      <c r="J53" s="344">
        <v>6748720</v>
      </c>
    </row>
    <row r="54" spans="1:10" ht="17.25" customHeight="1" x14ac:dyDescent="0.4">
      <c r="A54" s="346"/>
      <c r="B54" s="346"/>
      <c r="C54" s="516" t="s">
        <v>357</v>
      </c>
      <c r="D54" s="345">
        <v>25737315</v>
      </c>
      <c r="E54" s="344">
        <v>25314547</v>
      </c>
      <c r="F54" s="344">
        <v>380203</v>
      </c>
      <c r="G54" s="344">
        <v>11694971</v>
      </c>
      <c r="H54" s="344">
        <v>3190241</v>
      </c>
      <c r="I54" s="344">
        <v>8504730</v>
      </c>
      <c r="J54" s="344">
        <v>8498755</v>
      </c>
    </row>
    <row r="55" spans="1:10" ht="17.25" customHeight="1" x14ac:dyDescent="0.4">
      <c r="A55" s="346"/>
      <c r="B55" s="346"/>
      <c r="C55" s="516" t="s">
        <v>356</v>
      </c>
      <c r="D55" s="345">
        <v>17397646</v>
      </c>
      <c r="E55" s="344">
        <v>17134514</v>
      </c>
      <c r="F55" s="344">
        <v>133335</v>
      </c>
      <c r="G55" s="344">
        <v>7172417</v>
      </c>
      <c r="H55" s="344">
        <v>2621301</v>
      </c>
      <c r="I55" s="344">
        <v>4551116</v>
      </c>
      <c r="J55" s="344">
        <v>4547452</v>
      </c>
    </row>
    <row r="56" spans="1:10" s="335" customFormat="1" ht="17.25" customHeight="1" x14ac:dyDescent="0.4">
      <c r="A56" s="347"/>
      <c r="B56" s="756" t="s">
        <v>341</v>
      </c>
      <c r="C56" s="756"/>
      <c r="D56" s="342">
        <v>116607067</v>
      </c>
      <c r="E56" s="341">
        <v>112658939</v>
      </c>
      <c r="F56" s="341">
        <v>3420512</v>
      </c>
      <c r="G56" s="341">
        <v>54225340</v>
      </c>
      <c r="H56" s="341">
        <v>11232385</v>
      </c>
      <c r="I56" s="341">
        <v>42992955</v>
      </c>
      <c r="J56" s="341">
        <v>42965252</v>
      </c>
    </row>
    <row r="57" spans="1:10" ht="14.25" customHeight="1" x14ac:dyDescent="0.4">
      <c r="A57" s="756"/>
      <c r="B57" s="756"/>
      <c r="C57" s="756"/>
      <c r="D57" s="345"/>
      <c r="E57" s="344"/>
      <c r="F57" s="344"/>
      <c r="G57" s="344"/>
      <c r="H57" s="344"/>
      <c r="I57" s="344"/>
      <c r="J57" s="344"/>
    </row>
    <row r="58" spans="1:10" s="335" customFormat="1" ht="17.25" customHeight="1" x14ac:dyDescent="0.4">
      <c r="A58" s="756" t="s">
        <v>355</v>
      </c>
      <c r="B58" s="756"/>
      <c r="C58" s="756"/>
      <c r="D58" s="342">
        <v>55070966</v>
      </c>
      <c r="E58" s="341">
        <v>54047936</v>
      </c>
      <c r="F58" s="341">
        <v>711581</v>
      </c>
      <c r="G58" s="341">
        <v>25092357</v>
      </c>
      <c r="H58" s="341">
        <v>5189257</v>
      </c>
      <c r="I58" s="341">
        <v>19903100</v>
      </c>
      <c r="J58" s="341">
        <v>19890280</v>
      </c>
    </row>
    <row r="59" spans="1:10" ht="17.25" customHeight="1" x14ac:dyDescent="0.4">
      <c r="A59" s="346"/>
      <c r="B59" s="346"/>
      <c r="C59" s="516" t="s">
        <v>354</v>
      </c>
      <c r="D59" s="345">
        <v>17051584</v>
      </c>
      <c r="E59" s="344">
        <v>16759511</v>
      </c>
      <c r="F59" s="344">
        <v>289902</v>
      </c>
      <c r="G59" s="344">
        <v>6825766</v>
      </c>
      <c r="H59" s="344">
        <v>2243513</v>
      </c>
      <c r="I59" s="344">
        <v>4582253</v>
      </c>
      <c r="J59" s="344">
        <v>4578766</v>
      </c>
    </row>
    <row r="60" spans="1:10" s="335" customFormat="1" ht="17.25" customHeight="1" x14ac:dyDescent="0.4">
      <c r="A60" s="347"/>
      <c r="B60" s="756" t="s">
        <v>341</v>
      </c>
      <c r="C60" s="756"/>
      <c r="D60" s="342">
        <v>38019382</v>
      </c>
      <c r="E60" s="341">
        <v>37288425</v>
      </c>
      <c r="F60" s="341">
        <v>421679</v>
      </c>
      <c r="G60" s="341">
        <v>18266591</v>
      </c>
      <c r="H60" s="341">
        <v>2945744</v>
      </c>
      <c r="I60" s="341">
        <v>15320847</v>
      </c>
      <c r="J60" s="341">
        <v>15311514</v>
      </c>
    </row>
    <row r="61" spans="1:10" ht="14.25" customHeight="1" x14ac:dyDescent="0.4">
      <c r="A61" s="756"/>
      <c r="B61" s="756"/>
      <c r="C61" s="756"/>
      <c r="D61" s="345"/>
      <c r="E61" s="344"/>
      <c r="F61" s="344"/>
      <c r="G61" s="344"/>
      <c r="H61" s="344"/>
      <c r="I61" s="344"/>
      <c r="J61" s="344"/>
    </row>
    <row r="62" spans="1:10" s="335" customFormat="1" ht="17.25" customHeight="1" x14ac:dyDescent="0.4">
      <c r="A62" s="756" t="s">
        <v>353</v>
      </c>
      <c r="B62" s="756"/>
      <c r="C62" s="756"/>
      <c r="D62" s="342">
        <v>88768960</v>
      </c>
      <c r="E62" s="341">
        <v>86748084</v>
      </c>
      <c r="F62" s="341">
        <v>1727546</v>
      </c>
      <c r="G62" s="341">
        <v>37203457</v>
      </c>
      <c r="H62" s="341">
        <v>9250304</v>
      </c>
      <c r="I62" s="341">
        <v>27953153</v>
      </c>
      <c r="J62" s="341">
        <v>27934146</v>
      </c>
    </row>
    <row r="63" spans="1:10" ht="17.25" customHeight="1" x14ac:dyDescent="0.4">
      <c r="A63" s="346"/>
      <c r="B63" s="346"/>
      <c r="C63" s="516" t="s">
        <v>352</v>
      </c>
      <c r="D63" s="345">
        <v>33745262</v>
      </c>
      <c r="E63" s="344">
        <v>33448927</v>
      </c>
      <c r="F63" s="344">
        <v>273291</v>
      </c>
      <c r="G63" s="344">
        <v>11145512</v>
      </c>
      <c r="H63" s="344">
        <v>4481188</v>
      </c>
      <c r="I63" s="344">
        <v>6664324</v>
      </c>
      <c r="J63" s="344">
        <v>6658630</v>
      </c>
    </row>
    <row r="64" spans="1:10" s="335" customFormat="1" ht="17.25" customHeight="1" x14ac:dyDescent="0.4">
      <c r="A64" s="347"/>
      <c r="B64" s="756" t="s">
        <v>341</v>
      </c>
      <c r="C64" s="756"/>
      <c r="D64" s="342">
        <v>55023698</v>
      </c>
      <c r="E64" s="341">
        <v>53299157</v>
      </c>
      <c r="F64" s="341">
        <v>1454255</v>
      </c>
      <c r="G64" s="341">
        <v>26057945</v>
      </c>
      <c r="H64" s="341">
        <v>4769116</v>
      </c>
      <c r="I64" s="341">
        <v>21288829</v>
      </c>
      <c r="J64" s="341">
        <v>21275516</v>
      </c>
    </row>
    <row r="65" spans="1:10" ht="14.25" customHeight="1" x14ac:dyDescent="0.4">
      <c r="A65" s="756"/>
      <c r="B65" s="756"/>
      <c r="C65" s="756"/>
      <c r="D65" s="345"/>
      <c r="E65" s="344"/>
      <c r="F65" s="344"/>
      <c r="G65" s="344"/>
      <c r="H65" s="344"/>
      <c r="I65" s="344"/>
      <c r="J65" s="344"/>
    </row>
    <row r="66" spans="1:10" s="335" customFormat="1" ht="17.25" customHeight="1" x14ac:dyDescent="0.4">
      <c r="A66" s="756" t="s">
        <v>351</v>
      </c>
      <c r="B66" s="756"/>
      <c r="C66" s="767"/>
      <c r="D66" s="342">
        <v>293656678</v>
      </c>
      <c r="E66" s="341">
        <v>288466661</v>
      </c>
      <c r="F66" s="341">
        <v>4652839</v>
      </c>
      <c r="G66" s="341">
        <v>106755915</v>
      </c>
      <c r="H66" s="341">
        <v>35742230</v>
      </c>
      <c r="I66" s="341">
        <v>71013685</v>
      </c>
      <c r="J66" s="341">
        <v>70959144</v>
      </c>
    </row>
    <row r="67" spans="1:10" ht="17.25" customHeight="1" x14ac:dyDescent="0.4">
      <c r="A67" s="346"/>
      <c r="B67" s="346"/>
      <c r="C67" s="516" t="s">
        <v>350</v>
      </c>
      <c r="D67" s="345">
        <v>92006561</v>
      </c>
      <c r="E67" s="344">
        <v>91729456</v>
      </c>
      <c r="F67" s="344">
        <v>252776</v>
      </c>
      <c r="G67" s="344">
        <v>30530190</v>
      </c>
      <c r="H67" s="344">
        <v>13869223</v>
      </c>
      <c r="I67" s="344">
        <v>16660967</v>
      </c>
      <c r="J67" s="344">
        <v>16645369</v>
      </c>
    </row>
    <row r="68" spans="1:10" ht="17.25" customHeight="1" x14ac:dyDescent="0.4">
      <c r="A68" s="346"/>
      <c r="B68" s="346"/>
      <c r="C68" s="516" t="s">
        <v>349</v>
      </c>
      <c r="D68" s="345">
        <v>31921568</v>
      </c>
      <c r="E68" s="344">
        <v>31689785</v>
      </c>
      <c r="F68" s="344">
        <v>112215</v>
      </c>
      <c r="G68" s="344">
        <v>10242021</v>
      </c>
      <c r="H68" s="344">
        <v>4603404</v>
      </c>
      <c r="I68" s="344">
        <v>5638617</v>
      </c>
      <c r="J68" s="344">
        <v>5633384</v>
      </c>
    </row>
    <row r="69" spans="1:10" ht="17.25" customHeight="1" x14ac:dyDescent="0.4">
      <c r="A69" s="346"/>
      <c r="B69" s="346"/>
      <c r="C69" s="516" t="s">
        <v>348</v>
      </c>
      <c r="D69" s="345">
        <v>40422023</v>
      </c>
      <c r="E69" s="344">
        <v>39701789</v>
      </c>
      <c r="F69" s="344">
        <v>675274</v>
      </c>
      <c r="G69" s="344">
        <v>8891459</v>
      </c>
      <c r="H69" s="344">
        <v>2872665</v>
      </c>
      <c r="I69" s="344">
        <v>6018794</v>
      </c>
      <c r="J69" s="344">
        <v>6014251</v>
      </c>
    </row>
    <row r="70" spans="1:10" s="335" customFormat="1" ht="17.25" customHeight="1" x14ac:dyDescent="0.4">
      <c r="A70" s="347"/>
      <c r="B70" s="756" t="s">
        <v>341</v>
      </c>
      <c r="C70" s="756"/>
      <c r="D70" s="342">
        <v>129306526</v>
      </c>
      <c r="E70" s="341">
        <v>125345631</v>
      </c>
      <c r="F70" s="341">
        <v>3612574</v>
      </c>
      <c r="G70" s="341">
        <v>57092245</v>
      </c>
      <c r="H70" s="341">
        <v>14396938</v>
      </c>
      <c r="I70" s="341">
        <v>42695307</v>
      </c>
      <c r="J70" s="341">
        <v>42666140</v>
      </c>
    </row>
    <row r="71" spans="1:10" ht="14.25" customHeight="1" x14ac:dyDescent="0.4">
      <c r="A71" s="756"/>
      <c r="B71" s="756"/>
      <c r="C71" s="756"/>
      <c r="D71" s="345"/>
      <c r="E71" s="344"/>
      <c r="F71" s="344"/>
      <c r="G71" s="344"/>
      <c r="H71" s="344"/>
      <c r="I71" s="344"/>
      <c r="J71" s="344"/>
    </row>
    <row r="72" spans="1:10" s="335" customFormat="1" ht="17.25" customHeight="1" x14ac:dyDescent="0.4">
      <c r="A72" s="756" t="s">
        <v>347</v>
      </c>
      <c r="B72" s="756"/>
      <c r="C72" s="756"/>
      <c r="D72" s="342">
        <v>297086594</v>
      </c>
      <c r="E72" s="341">
        <v>289591760</v>
      </c>
      <c r="F72" s="341">
        <v>5914138</v>
      </c>
      <c r="G72" s="341">
        <v>114428494</v>
      </c>
      <c r="H72" s="341">
        <v>46772268</v>
      </c>
      <c r="I72" s="341">
        <v>67656226</v>
      </c>
      <c r="J72" s="341">
        <v>67597767</v>
      </c>
    </row>
    <row r="73" spans="1:10" ht="17.25" customHeight="1" x14ac:dyDescent="0.4">
      <c r="A73" s="346"/>
      <c r="B73" s="346"/>
      <c r="C73" s="516" t="s">
        <v>346</v>
      </c>
      <c r="D73" s="345">
        <v>104230193</v>
      </c>
      <c r="E73" s="344">
        <v>102693958</v>
      </c>
      <c r="F73" s="344">
        <v>1273644</v>
      </c>
      <c r="G73" s="344">
        <v>34263808</v>
      </c>
      <c r="H73" s="344">
        <v>21073099</v>
      </c>
      <c r="I73" s="344">
        <v>13190709</v>
      </c>
      <c r="J73" s="344">
        <v>13173204</v>
      </c>
    </row>
    <row r="74" spans="1:10" s="335" customFormat="1" ht="17.25" customHeight="1" x14ac:dyDescent="0.4">
      <c r="A74" s="347"/>
      <c r="B74" s="756" t="s">
        <v>341</v>
      </c>
      <c r="C74" s="756"/>
      <c r="D74" s="342">
        <v>192856401</v>
      </c>
      <c r="E74" s="341">
        <v>186897802</v>
      </c>
      <c r="F74" s="341">
        <v>4640494</v>
      </c>
      <c r="G74" s="341">
        <v>80164686</v>
      </c>
      <c r="H74" s="341">
        <v>25699169</v>
      </c>
      <c r="I74" s="341">
        <v>54465517</v>
      </c>
      <c r="J74" s="341">
        <v>54424563</v>
      </c>
    </row>
    <row r="75" spans="1:10" ht="14.25" customHeight="1" x14ac:dyDescent="0.4">
      <c r="A75" s="756"/>
      <c r="B75" s="756"/>
      <c r="C75" s="756"/>
      <c r="D75" s="345"/>
      <c r="E75" s="344"/>
      <c r="F75" s="344"/>
      <c r="G75" s="344"/>
      <c r="H75" s="344"/>
      <c r="I75" s="344"/>
      <c r="J75" s="344"/>
    </row>
    <row r="76" spans="1:10" s="335" customFormat="1" ht="17.25" customHeight="1" x14ac:dyDescent="0.4">
      <c r="A76" s="756" t="s">
        <v>345</v>
      </c>
      <c r="B76" s="756"/>
      <c r="C76" s="756"/>
      <c r="D76" s="342">
        <v>206554467</v>
      </c>
      <c r="E76" s="341">
        <v>204498380</v>
      </c>
      <c r="F76" s="341">
        <v>1938803</v>
      </c>
      <c r="G76" s="341">
        <v>72525059</v>
      </c>
      <c r="H76" s="341">
        <v>28029711</v>
      </c>
      <c r="I76" s="341">
        <v>44495348</v>
      </c>
      <c r="J76" s="341">
        <v>44458297</v>
      </c>
    </row>
    <row r="77" spans="1:10" ht="17.25" customHeight="1" x14ac:dyDescent="0.4">
      <c r="A77" s="346"/>
      <c r="B77" s="346"/>
      <c r="C77" s="516" t="s">
        <v>344</v>
      </c>
      <c r="D77" s="345">
        <v>117656013</v>
      </c>
      <c r="E77" s="344">
        <v>116996919</v>
      </c>
      <c r="F77" s="344">
        <v>626122</v>
      </c>
      <c r="G77" s="344">
        <v>42360678</v>
      </c>
      <c r="H77" s="344">
        <v>19646675</v>
      </c>
      <c r="I77" s="344">
        <v>22714003</v>
      </c>
      <c r="J77" s="344">
        <v>22692362</v>
      </c>
    </row>
    <row r="78" spans="1:10" s="335" customFormat="1" ht="17.25" customHeight="1" x14ac:dyDescent="0.4">
      <c r="A78" s="347"/>
      <c r="B78" s="756" t="s">
        <v>341</v>
      </c>
      <c r="C78" s="756"/>
      <c r="D78" s="342">
        <v>88898454</v>
      </c>
      <c r="E78" s="341">
        <v>87501461</v>
      </c>
      <c r="F78" s="341">
        <v>1312681</v>
      </c>
      <c r="G78" s="341">
        <v>30164381</v>
      </c>
      <c r="H78" s="341">
        <v>8383036</v>
      </c>
      <c r="I78" s="341">
        <v>21781345</v>
      </c>
      <c r="J78" s="341">
        <v>21765935</v>
      </c>
    </row>
    <row r="79" spans="1:10" ht="14.25" customHeight="1" x14ac:dyDescent="0.4">
      <c r="A79" s="756"/>
      <c r="B79" s="756"/>
      <c r="C79" s="756"/>
      <c r="D79" s="345"/>
      <c r="E79" s="344"/>
      <c r="F79" s="344"/>
      <c r="G79" s="344"/>
      <c r="H79" s="344"/>
      <c r="I79" s="344"/>
      <c r="J79" s="344"/>
    </row>
    <row r="80" spans="1:10" s="335" customFormat="1" ht="17.25" customHeight="1" x14ac:dyDescent="0.4">
      <c r="A80" s="756" t="s">
        <v>343</v>
      </c>
      <c r="B80" s="756"/>
      <c r="C80" s="756"/>
      <c r="D80" s="342">
        <v>92807743</v>
      </c>
      <c r="E80" s="341">
        <v>91121658</v>
      </c>
      <c r="F80" s="341">
        <v>1291483</v>
      </c>
      <c r="G80" s="341">
        <v>30220658</v>
      </c>
      <c r="H80" s="341">
        <v>10274605</v>
      </c>
      <c r="I80" s="341">
        <v>19946053</v>
      </c>
      <c r="J80" s="341">
        <v>19930613</v>
      </c>
    </row>
    <row r="81" spans="1:11" ht="17.25" customHeight="1" x14ac:dyDescent="0.4">
      <c r="A81" s="346"/>
      <c r="B81" s="346"/>
      <c r="C81" s="516" t="s">
        <v>342</v>
      </c>
      <c r="D81" s="345">
        <v>40989598</v>
      </c>
      <c r="E81" s="344">
        <v>40118081</v>
      </c>
      <c r="F81" s="344">
        <v>625637</v>
      </c>
      <c r="G81" s="344">
        <v>8184905</v>
      </c>
      <c r="H81" s="344">
        <v>2905933</v>
      </c>
      <c r="I81" s="344">
        <v>5278972</v>
      </c>
      <c r="J81" s="344">
        <v>5274790</v>
      </c>
    </row>
    <row r="82" spans="1:11" s="335" customFormat="1" ht="17.25" customHeight="1" x14ac:dyDescent="0.4">
      <c r="A82" s="343"/>
      <c r="B82" s="756" t="s">
        <v>341</v>
      </c>
      <c r="C82" s="756"/>
      <c r="D82" s="342">
        <v>51818145</v>
      </c>
      <c r="E82" s="341">
        <v>51003577</v>
      </c>
      <c r="F82" s="341">
        <v>665846</v>
      </c>
      <c r="G82" s="341">
        <v>22035753</v>
      </c>
      <c r="H82" s="341">
        <v>7368672</v>
      </c>
      <c r="I82" s="341">
        <v>14667081</v>
      </c>
      <c r="J82" s="341">
        <v>14655823</v>
      </c>
    </row>
    <row r="83" spans="1:11" s="335" customFormat="1" ht="5.25" customHeight="1" x14ac:dyDescent="0.4">
      <c r="A83" s="340"/>
      <c r="B83" s="339"/>
      <c r="C83" s="339"/>
      <c r="D83" s="338"/>
      <c r="E83" s="337"/>
      <c r="F83" s="337"/>
      <c r="G83" s="337"/>
      <c r="H83" s="337"/>
      <c r="I83" s="337"/>
      <c r="J83" s="337"/>
      <c r="K83" s="336"/>
    </row>
    <row r="84" spans="1:11" ht="21" customHeight="1" x14ac:dyDescent="0.4">
      <c r="A84" s="768" t="s">
        <v>340</v>
      </c>
      <c r="B84" s="768"/>
      <c r="C84" s="768"/>
      <c r="D84" s="768"/>
      <c r="E84" s="768"/>
      <c r="F84" s="768"/>
      <c r="G84" s="334"/>
      <c r="H84" s="334"/>
      <c r="I84" s="334"/>
      <c r="J84" s="334"/>
    </row>
  </sheetData>
  <mergeCells count="43">
    <mergeCell ref="A84:F84"/>
    <mergeCell ref="A75:C75"/>
    <mergeCell ref="A76:C76"/>
    <mergeCell ref="B78:C78"/>
    <mergeCell ref="A79:C79"/>
    <mergeCell ref="A80:C80"/>
    <mergeCell ref="B82:C82"/>
    <mergeCell ref="B74:C74"/>
    <mergeCell ref="A57:C57"/>
    <mergeCell ref="A58:C58"/>
    <mergeCell ref="B60:C60"/>
    <mergeCell ref="A61:C61"/>
    <mergeCell ref="A62:C62"/>
    <mergeCell ref="B64:C64"/>
    <mergeCell ref="A65:C65"/>
    <mergeCell ref="A66:C66"/>
    <mergeCell ref="B70:C70"/>
    <mergeCell ref="A71:C71"/>
    <mergeCell ref="A72:C72"/>
    <mergeCell ref="B56:C56"/>
    <mergeCell ref="B33:C33"/>
    <mergeCell ref="A35:C35"/>
    <mergeCell ref="B40:C40"/>
    <mergeCell ref="A41:C41"/>
    <mergeCell ref="A42:C42"/>
    <mergeCell ref="A44:C44"/>
    <mergeCell ref="B47:C47"/>
    <mergeCell ref="A48:C48"/>
    <mergeCell ref="A49:C49"/>
    <mergeCell ref="A50:C50"/>
    <mergeCell ref="A51:C51"/>
    <mergeCell ref="A31:C31"/>
    <mergeCell ref="A1:D1"/>
    <mergeCell ref="A4:C5"/>
    <mergeCell ref="D4:F4"/>
    <mergeCell ref="G4:J4"/>
    <mergeCell ref="A7:C7"/>
    <mergeCell ref="A8:C8"/>
    <mergeCell ref="A9:C9"/>
    <mergeCell ref="B20:C20"/>
    <mergeCell ref="A22:C22"/>
    <mergeCell ref="B29:C29"/>
    <mergeCell ref="A30:C30"/>
  </mergeCells>
  <phoneticPr fontId="3"/>
  <printOptions horizontalCentered="1"/>
  <pageMargins left="0.59055118110236227" right="0.59055118110236227" top="0.39370078740157483" bottom="0.59055118110236227" header="0" footer="0"/>
  <pageSetup paperSize="9" scale="5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95"/>
  <sheetViews>
    <sheetView showGridLines="0" view="pageBreakPreview" zoomScale="70" zoomScaleNormal="90" zoomScaleSheetLayoutView="70" workbookViewId="0">
      <selection sqref="A1:L1"/>
    </sheetView>
  </sheetViews>
  <sheetFormatPr defaultRowHeight="17.25" x14ac:dyDescent="0.2"/>
  <cols>
    <col min="1" max="4" width="2" style="583" customWidth="1"/>
    <col min="5" max="5" width="26.875" style="583" customWidth="1"/>
    <col min="6" max="6" width="23.25" style="583" customWidth="1"/>
    <col min="7" max="7" width="6.625" style="583" customWidth="1"/>
    <col min="8" max="8" width="2.625" style="583" customWidth="1"/>
    <col min="9" max="9" width="23.25" style="583" customWidth="1"/>
    <col min="10" max="10" width="3.25" style="583" customWidth="1"/>
    <col min="11" max="11" width="30.125" style="583" customWidth="1"/>
    <col min="12" max="12" width="9.5" style="583" customWidth="1"/>
    <col min="13" max="13" width="26.25" style="583" customWidth="1"/>
    <col min="14" max="16384" width="9" style="583"/>
  </cols>
  <sheetData>
    <row r="1" spans="1:13" ht="42" customHeight="1" x14ac:dyDescent="0.65">
      <c r="A1" s="769" t="s">
        <v>649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</row>
    <row r="2" spans="1:13" ht="27.75" customHeight="1" thickBot="1" x14ac:dyDescent="0.4">
      <c r="A2" s="771" t="s">
        <v>506</v>
      </c>
      <c r="B2" s="772"/>
      <c r="C2" s="772"/>
      <c r="D2" s="772"/>
      <c r="E2" s="772"/>
      <c r="F2" s="584"/>
      <c r="G2" s="584"/>
      <c r="H2" s="584"/>
      <c r="I2" s="584"/>
      <c r="J2" s="584"/>
      <c r="K2" s="584"/>
      <c r="L2" s="584"/>
    </row>
    <row r="3" spans="1:13" ht="19.5" customHeight="1" thickTop="1" x14ac:dyDescent="0.2">
      <c r="A3" s="773" t="s">
        <v>407</v>
      </c>
      <c r="B3" s="774"/>
      <c r="C3" s="774"/>
      <c r="D3" s="774"/>
      <c r="E3" s="774"/>
      <c r="F3" s="777" t="s">
        <v>505</v>
      </c>
      <c r="G3" s="774"/>
      <c r="H3" s="779" t="s">
        <v>504</v>
      </c>
      <c r="I3" s="780"/>
      <c r="J3" s="782" t="s">
        <v>407</v>
      </c>
      <c r="K3" s="783"/>
      <c r="L3" s="785" t="s">
        <v>503</v>
      </c>
      <c r="M3" s="786"/>
    </row>
    <row r="4" spans="1:13" s="585" customFormat="1" ht="16.5" customHeight="1" x14ac:dyDescent="0.2">
      <c r="A4" s="775"/>
      <c r="B4" s="776"/>
      <c r="C4" s="776"/>
      <c r="D4" s="776"/>
      <c r="E4" s="776"/>
      <c r="F4" s="778"/>
      <c r="G4" s="778"/>
      <c r="H4" s="778"/>
      <c r="I4" s="781"/>
      <c r="J4" s="784"/>
      <c r="K4" s="784"/>
      <c r="L4" s="787"/>
      <c r="M4" s="788"/>
    </row>
    <row r="5" spans="1:13" s="585" customFormat="1" ht="18.75" customHeight="1" x14ac:dyDescent="0.25">
      <c r="A5" s="789" t="s">
        <v>502</v>
      </c>
      <c r="B5" s="789"/>
      <c r="C5" s="789"/>
      <c r="D5" s="789"/>
      <c r="E5" s="789"/>
      <c r="F5" s="803">
        <v>6308121950.1099997</v>
      </c>
      <c r="G5" s="804"/>
      <c r="H5" s="805">
        <v>7008925.9799999995</v>
      </c>
      <c r="I5" s="806"/>
      <c r="J5" s="789" t="s">
        <v>501</v>
      </c>
      <c r="K5" s="789"/>
      <c r="L5" s="807"/>
      <c r="M5" s="808"/>
    </row>
    <row r="6" spans="1:13" ht="16.5" customHeight="1" x14ac:dyDescent="0.2">
      <c r="A6" s="586"/>
      <c r="B6" s="586"/>
      <c r="C6" s="586"/>
      <c r="D6" s="809"/>
      <c r="E6" s="809"/>
      <c r="F6" s="810"/>
      <c r="G6" s="811"/>
      <c r="H6" s="811"/>
      <c r="I6" s="812"/>
      <c r="J6" s="586"/>
      <c r="K6" s="587" t="s">
        <v>431</v>
      </c>
      <c r="L6" s="588">
        <v>6</v>
      </c>
      <c r="M6" s="589">
        <v>2391</v>
      </c>
    </row>
    <row r="7" spans="1:13" ht="16.5" customHeight="1" x14ac:dyDescent="0.25">
      <c r="A7" s="590"/>
      <c r="B7" s="789" t="s">
        <v>500</v>
      </c>
      <c r="C7" s="789"/>
      <c r="D7" s="789"/>
      <c r="E7" s="789"/>
      <c r="F7" s="790">
        <v>148160692.32999998</v>
      </c>
      <c r="G7" s="791"/>
      <c r="H7" s="792">
        <v>5578384.1999999993</v>
      </c>
      <c r="I7" s="793"/>
      <c r="J7" s="586"/>
      <c r="K7" s="587" t="s">
        <v>499</v>
      </c>
      <c r="L7" s="794">
        <v>4</v>
      </c>
      <c r="M7" s="795"/>
    </row>
    <row r="8" spans="1:13" ht="16.5" customHeight="1" x14ac:dyDescent="0.25">
      <c r="A8" s="586"/>
      <c r="B8" s="586"/>
      <c r="C8" s="796" t="s">
        <v>498</v>
      </c>
      <c r="D8" s="796"/>
      <c r="E8" s="796"/>
      <c r="F8" s="797">
        <v>3140152.29</v>
      </c>
      <c r="G8" s="798"/>
      <c r="H8" s="799">
        <v>845029.23</v>
      </c>
      <c r="I8" s="800"/>
      <c r="J8" s="586"/>
      <c r="K8" s="587" t="s">
        <v>497</v>
      </c>
      <c r="L8" s="801">
        <v>2</v>
      </c>
      <c r="M8" s="802"/>
    </row>
    <row r="9" spans="1:13" ht="16.5" customHeight="1" x14ac:dyDescent="0.25">
      <c r="A9" s="586"/>
      <c r="B9" s="586"/>
      <c r="C9" s="586"/>
      <c r="D9" s="809" t="s">
        <v>496</v>
      </c>
      <c r="E9" s="809"/>
      <c r="F9" s="797">
        <v>644428.46</v>
      </c>
      <c r="G9" s="798"/>
      <c r="H9" s="799">
        <v>131223.19</v>
      </c>
      <c r="I9" s="800"/>
      <c r="J9" s="586"/>
      <c r="K9" s="587"/>
      <c r="L9" s="801"/>
      <c r="M9" s="802"/>
    </row>
    <row r="10" spans="1:13" ht="16.5" customHeight="1" x14ac:dyDescent="0.2">
      <c r="A10" s="586"/>
      <c r="B10" s="586"/>
      <c r="C10" s="587"/>
      <c r="D10" s="809" t="s">
        <v>495</v>
      </c>
      <c r="E10" s="809"/>
      <c r="F10" s="797">
        <v>2495723.83</v>
      </c>
      <c r="G10" s="798"/>
      <c r="H10" s="799">
        <v>713806.04</v>
      </c>
      <c r="I10" s="800"/>
      <c r="J10" s="813" t="s">
        <v>494</v>
      </c>
      <c r="K10" s="814"/>
      <c r="L10" s="815"/>
      <c r="M10" s="816"/>
    </row>
    <row r="11" spans="1:13" ht="16.5" customHeight="1" x14ac:dyDescent="0.2">
      <c r="A11" s="586"/>
      <c r="B11" s="586"/>
      <c r="C11" s="796" t="s">
        <v>493</v>
      </c>
      <c r="D11" s="796"/>
      <c r="E11" s="796"/>
      <c r="F11" s="797">
        <v>145020540.03999999</v>
      </c>
      <c r="G11" s="798"/>
      <c r="H11" s="799">
        <v>4733354.9699999988</v>
      </c>
      <c r="I11" s="800"/>
      <c r="J11" s="586"/>
      <c r="K11" s="587" t="s">
        <v>492</v>
      </c>
      <c r="L11" s="817">
        <v>275.32</v>
      </c>
      <c r="M11" s="818"/>
    </row>
    <row r="12" spans="1:13" s="585" customFormat="1" ht="16.5" customHeight="1" x14ac:dyDescent="0.2">
      <c r="A12" s="586"/>
      <c r="B12" s="586"/>
      <c r="C12" s="586"/>
      <c r="D12" s="809" t="s">
        <v>491</v>
      </c>
      <c r="E12" s="809"/>
      <c r="F12" s="797">
        <v>19163439.899999999</v>
      </c>
      <c r="G12" s="798"/>
      <c r="H12" s="799">
        <v>2425282.2999999998</v>
      </c>
      <c r="I12" s="800"/>
      <c r="J12" s="586"/>
      <c r="K12" s="587" t="s">
        <v>490</v>
      </c>
      <c r="L12" s="797">
        <v>0</v>
      </c>
      <c r="M12" s="798"/>
    </row>
    <row r="13" spans="1:13" ht="16.5" customHeight="1" x14ac:dyDescent="0.2">
      <c r="A13" s="586"/>
      <c r="B13" s="586"/>
      <c r="C13" s="586"/>
      <c r="D13" s="809" t="s">
        <v>489</v>
      </c>
      <c r="E13" s="809"/>
      <c r="F13" s="797">
        <v>2871149.87</v>
      </c>
      <c r="G13" s="798"/>
      <c r="H13" s="799">
        <v>1894535.68</v>
      </c>
      <c r="I13" s="800"/>
      <c r="J13" s="586"/>
      <c r="K13" s="587" t="s">
        <v>488</v>
      </c>
      <c r="L13" s="797">
        <v>0</v>
      </c>
      <c r="M13" s="798"/>
    </row>
    <row r="14" spans="1:13" s="585" customFormat="1" ht="16.5" customHeight="1" x14ac:dyDescent="0.2">
      <c r="A14" s="586"/>
      <c r="B14" s="586"/>
      <c r="C14" s="586"/>
      <c r="D14" s="809" t="s">
        <v>487</v>
      </c>
      <c r="E14" s="809"/>
      <c r="F14" s="797">
        <v>17479819.640000001</v>
      </c>
      <c r="G14" s="798"/>
      <c r="H14" s="799">
        <v>105933.31</v>
      </c>
      <c r="I14" s="800"/>
      <c r="J14" s="586"/>
      <c r="K14" s="586"/>
      <c r="L14" s="817"/>
      <c r="M14" s="818"/>
    </row>
    <row r="15" spans="1:13" ht="16.5" customHeight="1" x14ac:dyDescent="0.2">
      <c r="A15" s="586"/>
      <c r="B15" s="586"/>
      <c r="C15" s="586"/>
      <c r="D15" s="809" t="s">
        <v>486</v>
      </c>
      <c r="E15" s="809"/>
      <c r="F15" s="797">
        <v>98044108.290000007</v>
      </c>
      <c r="G15" s="798"/>
      <c r="H15" s="799">
        <v>307603.68</v>
      </c>
      <c r="I15" s="800"/>
      <c r="J15" s="813" t="s">
        <v>485</v>
      </c>
      <c r="K15" s="814"/>
      <c r="L15" s="817"/>
      <c r="M15" s="818"/>
    </row>
    <row r="16" spans="1:13" s="585" customFormat="1" ht="16.5" customHeight="1" x14ac:dyDescent="0.25">
      <c r="A16" s="586"/>
      <c r="B16" s="586"/>
      <c r="C16" s="586"/>
      <c r="D16" s="809" t="s">
        <v>469</v>
      </c>
      <c r="E16" s="809"/>
      <c r="F16" s="797">
        <v>7462022.3399999999</v>
      </c>
      <c r="G16" s="798"/>
      <c r="H16" s="799">
        <v>0</v>
      </c>
      <c r="I16" s="800"/>
      <c r="J16" s="586"/>
      <c r="K16" s="587" t="s">
        <v>484</v>
      </c>
      <c r="L16" s="819">
        <v>1</v>
      </c>
      <c r="M16" s="820"/>
    </row>
    <row r="17" spans="1:15" ht="16.5" customHeight="1" x14ac:dyDescent="0.25">
      <c r="A17" s="586"/>
      <c r="B17" s="586"/>
      <c r="C17" s="586"/>
      <c r="D17" s="586"/>
      <c r="E17" s="586"/>
      <c r="F17" s="810"/>
      <c r="G17" s="811"/>
      <c r="H17" s="811"/>
      <c r="I17" s="812"/>
      <c r="J17" s="586"/>
      <c r="K17" s="587" t="s">
        <v>483</v>
      </c>
      <c r="L17" s="819">
        <v>274</v>
      </c>
      <c r="M17" s="820"/>
    </row>
    <row r="18" spans="1:15" s="585" customFormat="1" ht="16.5" customHeight="1" x14ac:dyDescent="0.2">
      <c r="A18" s="590"/>
      <c r="B18" s="789" t="s">
        <v>482</v>
      </c>
      <c r="C18" s="789"/>
      <c r="D18" s="789"/>
      <c r="E18" s="789"/>
      <c r="F18" s="790">
        <v>6159961257.7799997</v>
      </c>
      <c r="G18" s="791"/>
      <c r="H18" s="821">
        <v>1430541.78</v>
      </c>
      <c r="I18" s="822"/>
      <c r="J18" s="586"/>
      <c r="K18" s="587" t="s">
        <v>481</v>
      </c>
      <c r="L18" s="797">
        <v>0</v>
      </c>
      <c r="M18" s="798"/>
    </row>
    <row r="19" spans="1:15" ht="16.5" customHeight="1" x14ac:dyDescent="0.2">
      <c r="A19" s="586"/>
      <c r="B19" s="586"/>
      <c r="C19" s="796" t="s">
        <v>480</v>
      </c>
      <c r="D19" s="796"/>
      <c r="E19" s="796"/>
      <c r="F19" s="797">
        <v>4096645.92</v>
      </c>
      <c r="G19" s="823"/>
      <c r="H19" s="799">
        <v>1275090.58</v>
      </c>
      <c r="I19" s="824"/>
      <c r="J19" s="586"/>
      <c r="K19" s="587" t="s">
        <v>479</v>
      </c>
      <c r="L19" s="797">
        <v>0</v>
      </c>
      <c r="M19" s="798"/>
    </row>
    <row r="20" spans="1:15" s="585" customFormat="1" ht="16.5" customHeight="1" thickBot="1" x14ac:dyDescent="0.3">
      <c r="A20" s="586"/>
      <c r="B20" s="586"/>
      <c r="C20" s="796" t="s">
        <v>478</v>
      </c>
      <c r="D20" s="796"/>
      <c r="E20" s="796"/>
      <c r="F20" s="825">
        <v>25775859.539999999</v>
      </c>
      <c r="G20" s="826"/>
      <c r="H20" s="829">
        <v>155251.74</v>
      </c>
      <c r="I20" s="830"/>
      <c r="J20" s="586"/>
      <c r="K20" s="587" t="s">
        <v>477</v>
      </c>
      <c r="L20" s="819">
        <v>33</v>
      </c>
      <c r="M20" s="820"/>
    </row>
    <row r="21" spans="1:15" ht="16.5" customHeight="1" x14ac:dyDescent="0.2">
      <c r="A21" s="586"/>
      <c r="B21" s="586"/>
      <c r="C21" s="796" t="s">
        <v>476</v>
      </c>
      <c r="D21" s="796"/>
      <c r="E21" s="796"/>
      <c r="F21" s="827"/>
      <c r="G21" s="828"/>
      <c r="H21" s="831"/>
      <c r="I21" s="832"/>
      <c r="J21" s="586"/>
      <c r="K21" s="587"/>
      <c r="L21" s="817"/>
      <c r="M21" s="818"/>
    </row>
    <row r="22" spans="1:15" s="585" customFormat="1" ht="16.5" customHeight="1" x14ac:dyDescent="0.25">
      <c r="A22" s="586"/>
      <c r="B22" s="586"/>
      <c r="C22" s="796" t="s">
        <v>469</v>
      </c>
      <c r="D22" s="796"/>
      <c r="E22" s="796"/>
      <c r="F22" s="839">
        <v>6130088752.3199997</v>
      </c>
      <c r="G22" s="840"/>
      <c r="H22" s="799">
        <v>199.46</v>
      </c>
      <c r="I22" s="800"/>
      <c r="J22" s="813" t="s">
        <v>475</v>
      </c>
      <c r="K22" s="814"/>
      <c r="L22" s="841">
        <v>16023418522</v>
      </c>
      <c r="M22" s="842"/>
    </row>
    <row r="23" spans="1:15" ht="16.5" customHeight="1" x14ac:dyDescent="0.2">
      <c r="A23" s="586"/>
      <c r="B23" s="586"/>
      <c r="C23" s="796"/>
      <c r="D23" s="796"/>
      <c r="E23" s="796"/>
      <c r="F23" s="843"/>
      <c r="G23" s="844"/>
      <c r="H23" s="844"/>
      <c r="I23" s="845"/>
      <c r="J23" s="586"/>
      <c r="K23" s="587" t="s">
        <v>474</v>
      </c>
      <c r="L23" s="837">
        <v>1505454674</v>
      </c>
      <c r="M23" s="838"/>
    </row>
    <row r="24" spans="1:15" s="585" customFormat="1" ht="16.5" customHeight="1" x14ac:dyDescent="0.2">
      <c r="A24" s="586"/>
      <c r="B24" s="586"/>
      <c r="C24" s="796"/>
      <c r="D24" s="796"/>
      <c r="E24" s="796"/>
      <c r="F24" s="833" t="s">
        <v>473</v>
      </c>
      <c r="G24" s="834"/>
      <c r="H24" s="833" t="s">
        <v>472</v>
      </c>
      <c r="I24" s="836"/>
      <c r="J24" s="586"/>
      <c r="K24" s="587" t="s">
        <v>471</v>
      </c>
      <c r="L24" s="837">
        <v>11621851451</v>
      </c>
      <c r="M24" s="838"/>
    </row>
    <row r="25" spans="1:15" ht="16.5" customHeight="1" x14ac:dyDescent="0.2">
      <c r="A25" s="586"/>
      <c r="B25" s="586"/>
      <c r="C25" s="796"/>
      <c r="D25" s="796"/>
      <c r="E25" s="796"/>
      <c r="F25" s="835"/>
      <c r="G25" s="834"/>
      <c r="H25" s="835"/>
      <c r="I25" s="836"/>
      <c r="J25" s="586"/>
      <c r="K25" s="587" t="s">
        <v>470</v>
      </c>
      <c r="L25" s="837">
        <v>2896112397</v>
      </c>
      <c r="M25" s="838"/>
    </row>
    <row r="26" spans="1:15" ht="18.95" customHeight="1" x14ac:dyDescent="0.25">
      <c r="A26" s="789" t="s">
        <v>469</v>
      </c>
      <c r="B26" s="789"/>
      <c r="C26" s="789"/>
      <c r="D26" s="789"/>
      <c r="E26" s="789"/>
      <c r="F26" s="803">
        <v>6137804682.0799999</v>
      </c>
      <c r="G26" s="804"/>
      <c r="H26" s="846">
        <v>100631515.44</v>
      </c>
      <c r="I26" s="847"/>
      <c r="J26" s="586"/>
      <c r="K26" s="586"/>
      <c r="L26" s="841"/>
      <c r="M26" s="842"/>
    </row>
    <row r="27" spans="1:15" ht="16.5" customHeight="1" x14ac:dyDescent="0.2">
      <c r="A27" s="586"/>
      <c r="B27" s="796" t="s">
        <v>468</v>
      </c>
      <c r="C27" s="796"/>
      <c r="D27" s="796"/>
      <c r="E27" s="796"/>
      <c r="F27" s="797">
        <v>6137550774.6599998</v>
      </c>
      <c r="G27" s="798"/>
      <c r="H27" s="799">
        <v>100627320.44</v>
      </c>
      <c r="I27" s="800"/>
      <c r="J27" s="813" t="s">
        <v>467</v>
      </c>
      <c r="K27" s="814"/>
      <c r="L27" s="841">
        <v>122681684932</v>
      </c>
      <c r="M27" s="848"/>
    </row>
    <row r="28" spans="1:15" ht="16.5" customHeight="1" x14ac:dyDescent="0.2">
      <c r="A28" s="586"/>
      <c r="B28" s="796" t="s">
        <v>466</v>
      </c>
      <c r="C28" s="796"/>
      <c r="D28" s="796"/>
      <c r="E28" s="796"/>
      <c r="F28" s="797">
        <v>253907.42</v>
      </c>
      <c r="G28" s="798"/>
      <c r="H28" s="799">
        <v>4195</v>
      </c>
      <c r="I28" s="800"/>
      <c r="J28" s="586"/>
      <c r="K28" s="587" t="s">
        <v>465</v>
      </c>
      <c r="L28" s="837">
        <v>122681684932</v>
      </c>
      <c r="M28" s="838"/>
    </row>
    <row r="29" spans="1:15" ht="16.5" customHeight="1" x14ac:dyDescent="0.2">
      <c r="A29" s="586"/>
      <c r="B29" s="586"/>
      <c r="C29" s="586"/>
      <c r="D29" s="586"/>
      <c r="E29" s="586"/>
      <c r="F29" s="810"/>
      <c r="G29" s="811"/>
      <c r="H29" s="811"/>
      <c r="I29" s="812"/>
      <c r="J29" s="586"/>
      <c r="K29" s="586"/>
      <c r="L29" s="817"/>
      <c r="M29" s="818"/>
    </row>
    <row r="30" spans="1:15" ht="16.5" customHeight="1" x14ac:dyDescent="0.2">
      <c r="A30" s="789"/>
      <c r="B30" s="789"/>
      <c r="C30" s="789"/>
      <c r="D30" s="789"/>
      <c r="E30" s="789"/>
      <c r="F30" s="868"/>
      <c r="G30" s="792"/>
      <c r="H30" s="792"/>
      <c r="I30" s="793"/>
      <c r="J30" s="813" t="s">
        <v>464</v>
      </c>
      <c r="K30" s="814"/>
      <c r="L30" s="591"/>
      <c r="M30" s="592"/>
      <c r="O30" s="584"/>
    </row>
    <row r="31" spans="1:15" ht="16.5" customHeight="1" x14ac:dyDescent="0.2">
      <c r="A31" s="593"/>
      <c r="B31" s="869"/>
      <c r="C31" s="869"/>
      <c r="D31" s="869"/>
      <c r="E31" s="869"/>
      <c r="F31" s="843"/>
      <c r="G31" s="844"/>
      <c r="H31" s="844"/>
      <c r="I31" s="845"/>
      <c r="J31" s="593"/>
      <c r="K31" s="594" t="s">
        <v>464</v>
      </c>
      <c r="L31" s="595">
        <v>1</v>
      </c>
      <c r="M31" s="596">
        <v>16486639494</v>
      </c>
    </row>
    <row r="32" spans="1:15" ht="15" customHeight="1" x14ac:dyDescent="0.2">
      <c r="A32" s="597"/>
      <c r="B32" s="598"/>
      <c r="C32" s="598"/>
      <c r="D32" s="598"/>
      <c r="E32" s="598"/>
      <c r="F32" s="599"/>
      <c r="G32" s="599"/>
      <c r="H32" s="599"/>
      <c r="I32" s="599"/>
      <c r="J32" s="597"/>
      <c r="K32" s="598"/>
      <c r="L32" s="600"/>
      <c r="M32" s="601"/>
    </row>
    <row r="33" spans="1:14" s="585" customFormat="1" ht="15" customHeight="1" x14ac:dyDescent="0.2">
      <c r="A33" s="849" t="s">
        <v>463</v>
      </c>
      <c r="B33" s="849"/>
      <c r="C33" s="849"/>
      <c r="D33" s="849"/>
      <c r="E33" s="849"/>
      <c r="F33" s="602"/>
      <c r="G33" s="602"/>
      <c r="H33" s="851" t="s">
        <v>462</v>
      </c>
      <c r="I33" s="852"/>
      <c r="J33" s="603"/>
      <c r="K33" s="603"/>
      <c r="L33" s="604"/>
      <c r="M33" s="605"/>
    </row>
    <row r="34" spans="1:14" ht="18.75" customHeight="1" thickBot="1" x14ac:dyDescent="0.25">
      <c r="A34" s="850"/>
      <c r="B34" s="850"/>
      <c r="C34" s="850"/>
      <c r="D34" s="850"/>
      <c r="E34" s="850"/>
      <c r="F34" s="606" t="s">
        <v>461</v>
      </c>
      <c r="G34" s="607"/>
      <c r="H34" s="853"/>
      <c r="I34" s="853"/>
      <c r="J34" s="608"/>
      <c r="K34" s="608"/>
      <c r="L34" s="609"/>
      <c r="M34" s="610" t="s">
        <v>460</v>
      </c>
    </row>
    <row r="35" spans="1:14" s="585" customFormat="1" ht="15" customHeight="1" thickTop="1" x14ac:dyDescent="0.2">
      <c r="A35" s="854" t="s">
        <v>407</v>
      </c>
      <c r="B35" s="854"/>
      <c r="C35" s="854"/>
      <c r="D35" s="854"/>
      <c r="E35" s="855"/>
      <c r="F35" s="858" t="s">
        <v>459</v>
      </c>
      <c r="G35" s="611"/>
      <c r="H35" s="860" t="s">
        <v>458</v>
      </c>
      <c r="I35" s="861"/>
      <c r="J35" s="861"/>
      <c r="K35" s="862"/>
      <c r="L35" s="865" t="s">
        <v>457</v>
      </c>
      <c r="M35" s="866"/>
    </row>
    <row r="36" spans="1:14" ht="15" customHeight="1" x14ac:dyDescent="0.2">
      <c r="A36" s="856"/>
      <c r="B36" s="856"/>
      <c r="C36" s="856"/>
      <c r="D36" s="856"/>
      <c r="E36" s="857"/>
      <c r="F36" s="859"/>
      <c r="G36" s="612"/>
      <c r="H36" s="863"/>
      <c r="I36" s="863"/>
      <c r="J36" s="863"/>
      <c r="K36" s="864"/>
      <c r="L36" s="867"/>
      <c r="M36" s="788"/>
    </row>
    <row r="37" spans="1:14" ht="18.95" customHeight="1" x14ac:dyDescent="0.25">
      <c r="A37" s="872" t="s">
        <v>405</v>
      </c>
      <c r="B37" s="872"/>
      <c r="C37" s="872"/>
      <c r="D37" s="872"/>
      <c r="E37" s="872"/>
      <c r="F37" s="613">
        <v>10292</v>
      </c>
      <c r="G37" s="614"/>
      <c r="H37" s="872" t="s">
        <v>456</v>
      </c>
      <c r="I37" s="872"/>
      <c r="J37" s="872"/>
      <c r="K37" s="872"/>
      <c r="L37" s="873">
        <v>230564648094</v>
      </c>
      <c r="M37" s="874"/>
      <c r="N37" s="584"/>
    </row>
    <row r="38" spans="1:14" ht="16.5" customHeight="1" x14ac:dyDescent="0.2">
      <c r="A38" s="615"/>
      <c r="B38" s="615"/>
      <c r="C38" s="615"/>
      <c r="D38" s="615"/>
      <c r="E38" s="615"/>
      <c r="F38" s="616"/>
      <c r="G38" s="612"/>
      <c r="H38" s="587"/>
      <c r="I38" s="796" t="s">
        <v>455</v>
      </c>
      <c r="J38" s="796"/>
      <c r="K38" s="796"/>
      <c r="L38" s="870">
        <v>15835290854</v>
      </c>
      <c r="M38" s="875"/>
      <c r="N38" s="584"/>
    </row>
    <row r="39" spans="1:14" s="585" customFormat="1" ht="16.5" customHeight="1" x14ac:dyDescent="0.2">
      <c r="A39" s="590"/>
      <c r="B39" s="789" t="s">
        <v>454</v>
      </c>
      <c r="C39" s="789"/>
      <c r="D39" s="789"/>
      <c r="E39" s="789"/>
      <c r="F39" s="616">
        <v>10193</v>
      </c>
      <c r="G39" s="617"/>
      <c r="H39" s="586"/>
      <c r="I39" s="796" t="s">
        <v>453</v>
      </c>
      <c r="J39" s="796"/>
      <c r="K39" s="796"/>
      <c r="L39" s="870">
        <v>1598849215</v>
      </c>
      <c r="M39" s="871"/>
      <c r="N39" s="618"/>
    </row>
    <row r="40" spans="1:14" ht="16.5" customHeight="1" x14ac:dyDescent="0.2">
      <c r="A40" s="586"/>
      <c r="B40" s="586"/>
      <c r="C40" s="796" t="s">
        <v>425</v>
      </c>
      <c r="D40" s="796"/>
      <c r="E40" s="796"/>
      <c r="F40" s="619">
        <v>99</v>
      </c>
      <c r="G40" s="620"/>
      <c r="H40" s="586"/>
      <c r="I40" s="796" t="s">
        <v>452</v>
      </c>
      <c r="J40" s="796"/>
      <c r="K40" s="796"/>
      <c r="L40" s="870">
        <v>12528973444</v>
      </c>
      <c r="M40" s="871"/>
    </row>
    <row r="41" spans="1:14" s="585" customFormat="1" ht="16.5" customHeight="1" x14ac:dyDescent="0.2">
      <c r="A41" s="586"/>
      <c r="B41" s="586"/>
      <c r="C41" s="586"/>
      <c r="D41" s="796" t="s">
        <v>423</v>
      </c>
      <c r="E41" s="796"/>
      <c r="F41" s="619">
        <v>19</v>
      </c>
      <c r="G41" s="620"/>
      <c r="H41" s="586"/>
      <c r="I41" s="796" t="s">
        <v>451</v>
      </c>
      <c r="J41" s="796"/>
      <c r="K41" s="796"/>
      <c r="L41" s="870">
        <v>137046155</v>
      </c>
      <c r="M41" s="871"/>
    </row>
    <row r="42" spans="1:14" ht="16.5" customHeight="1" x14ac:dyDescent="0.2">
      <c r="A42" s="586"/>
      <c r="B42" s="586"/>
      <c r="C42" s="586"/>
      <c r="D42" s="796" t="s">
        <v>450</v>
      </c>
      <c r="E42" s="796"/>
      <c r="F42" s="619">
        <v>80</v>
      </c>
      <c r="G42" s="620"/>
      <c r="H42" s="586"/>
      <c r="I42" s="796" t="s">
        <v>449</v>
      </c>
      <c r="J42" s="796"/>
      <c r="K42" s="796"/>
      <c r="L42" s="870">
        <v>153268557689</v>
      </c>
      <c r="M42" s="871"/>
    </row>
    <row r="43" spans="1:14" s="585" customFormat="1" ht="16.5" customHeight="1" x14ac:dyDescent="0.2">
      <c r="A43" s="586"/>
      <c r="B43" s="586"/>
      <c r="C43" s="796" t="s">
        <v>421</v>
      </c>
      <c r="D43" s="796"/>
      <c r="E43" s="796"/>
      <c r="F43" s="619">
        <v>3359</v>
      </c>
      <c r="G43" s="620"/>
      <c r="H43" s="586"/>
      <c r="I43" s="796" t="s">
        <v>448</v>
      </c>
      <c r="J43" s="796"/>
      <c r="K43" s="796"/>
      <c r="L43" s="870">
        <v>9358346148</v>
      </c>
      <c r="M43" s="871"/>
    </row>
    <row r="44" spans="1:14" ht="16.5" customHeight="1" x14ac:dyDescent="0.2">
      <c r="A44" s="586"/>
      <c r="B44" s="586"/>
      <c r="C44" s="586"/>
      <c r="D44" s="796" t="s">
        <v>420</v>
      </c>
      <c r="E44" s="796"/>
      <c r="F44" s="619">
        <v>26</v>
      </c>
      <c r="G44" s="620"/>
      <c r="H44" s="586"/>
      <c r="I44" s="796" t="s">
        <v>447</v>
      </c>
      <c r="J44" s="796"/>
      <c r="K44" s="796"/>
      <c r="L44" s="870">
        <v>39451360</v>
      </c>
      <c r="M44" s="871"/>
    </row>
    <row r="45" spans="1:14" s="585" customFormat="1" ht="16.5" customHeight="1" x14ac:dyDescent="0.2">
      <c r="A45" s="586"/>
      <c r="B45" s="586"/>
      <c r="C45" s="586"/>
      <c r="D45" s="796" t="s">
        <v>419</v>
      </c>
      <c r="E45" s="796"/>
      <c r="F45" s="619">
        <v>99</v>
      </c>
      <c r="G45" s="620"/>
      <c r="H45" s="587"/>
      <c r="I45" s="796" t="s">
        <v>446</v>
      </c>
      <c r="J45" s="796"/>
      <c r="K45" s="876"/>
      <c r="L45" s="870">
        <v>5483395602</v>
      </c>
      <c r="M45" s="871"/>
      <c r="N45" s="618"/>
    </row>
    <row r="46" spans="1:14" ht="16.5" customHeight="1" x14ac:dyDescent="0.2">
      <c r="A46" s="586"/>
      <c r="B46" s="586"/>
      <c r="C46" s="586"/>
      <c r="D46" s="796" t="s">
        <v>445</v>
      </c>
      <c r="E46" s="796"/>
      <c r="F46" s="619">
        <v>1499</v>
      </c>
      <c r="G46" s="620"/>
      <c r="H46" s="587"/>
      <c r="I46" s="796" t="s">
        <v>444</v>
      </c>
      <c r="J46" s="796"/>
      <c r="K46" s="796"/>
      <c r="L46" s="870">
        <v>1844114947</v>
      </c>
      <c r="M46" s="871"/>
      <c r="N46" s="584"/>
    </row>
    <row r="47" spans="1:14" s="585" customFormat="1" ht="16.5" customHeight="1" x14ac:dyDescent="0.2">
      <c r="A47" s="586"/>
      <c r="B47" s="586"/>
      <c r="C47" s="586"/>
      <c r="D47" s="796" t="s">
        <v>418</v>
      </c>
      <c r="E47" s="796"/>
      <c r="F47" s="619">
        <v>672</v>
      </c>
      <c r="G47" s="620"/>
      <c r="H47" s="586"/>
      <c r="I47" s="796" t="s">
        <v>443</v>
      </c>
      <c r="J47" s="796"/>
      <c r="K47" s="796"/>
      <c r="L47" s="878"/>
      <c r="M47" s="877"/>
      <c r="N47" s="618"/>
    </row>
    <row r="48" spans="1:14" ht="16.5" customHeight="1" x14ac:dyDescent="0.2">
      <c r="A48" s="586"/>
      <c r="B48" s="586"/>
      <c r="C48" s="586"/>
      <c r="D48" s="796" t="s">
        <v>417</v>
      </c>
      <c r="E48" s="796"/>
      <c r="F48" s="619">
        <v>1063</v>
      </c>
      <c r="G48" s="620"/>
      <c r="H48" s="586"/>
      <c r="I48" s="796" t="s">
        <v>442</v>
      </c>
      <c r="J48" s="796"/>
      <c r="K48" s="796"/>
      <c r="L48" s="870">
        <v>500000000</v>
      </c>
      <c r="M48" s="871"/>
      <c r="N48" s="584"/>
    </row>
    <row r="49" spans="1:15" s="585" customFormat="1" ht="16.5" customHeight="1" x14ac:dyDescent="0.2">
      <c r="A49" s="586"/>
      <c r="B49" s="586"/>
      <c r="C49" s="796" t="s">
        <v>416</v>
      </c>
      <c r="D49" s="796"/>
      <c r="E49" s="796"/>
      <c r="F49" s="619">
        <v>4021</v>
      </c>
      <c r="G49" s="620"/>
      <c r="H49" s="586"/>
      <c r="I49" s="796" t="s">
        <v>650</v>
      </c>
      <c r="J49" s="796"/>
      <c r="K49" s="796"/>
      <c r="L49" s="870">
        <v>77054152</v>
      </c>
      <c r="M49" s="877"/>
      <c r="N49" s="618"/>
    </row>
    <row r="50" spans="1:15" ht="16.5" customHeight="1" x14ac:dyDescent="0.2">
      <c r="A50" s="586"/>
      <c r="B50" s="586"/>
      <c r="C50" s="586"/>
      <c r="D50" s="796" t="s">
        <v>415</v>
      </c>
      <c r="E50" s="796"/>
      <c r="F50" s="619">
        <v>757</v>
      </c>
      <c r="G50" s="620"/>
      <c r="H50" s="586"/>
      <c r="I50" s="796" t="s">
        <v>441</v>
      </c>
      <c r="J50" s="796"/>
      <c r="K50" s="796"/>
      <c r="L50" s="870">
        <v>1349818031</v>
      </c>
      <c r="M50" s="877"/>
      <c r="N50" s="584"/>
    </row>
    <row r="51" spans="1:15" ht="16.5" customHeight="1" x14ac:dyDescent="0.2">
      <c r="A51" s="586"/>
      <c r="B51" s="586"/>
      <c r="C51" s="586"/>
      <c r="D51" s="796" t="s">
        <v>414</v>
      </c>
      <c r="E51" s="796"/>
      <c r="F51" s="619">
        <v>706</v>
      </c>
      <c r="G51" s="620"/>
      <c r="H51" s="586"/>
      <c r="I51" s="796" t="s">
        <v>440</v>
      </c>
      <c r="J51" s="796"/>
      <c r="K51" s="796"/>
      <c r="L51" s="870">
        <v>4941097830</v>
      </c>
      <c r="M51" s="877"/>
      <c r="N51" s="584"/>
    </row>
    <row r="52" spans="1:15" ht="16.5" customHeight="1" x14ac:dyDescent="0.2">
      <c r="A52" s="586"/>
      <c r="B52" s="586"/>
      <c r="C52" s="586"/>
      <c r="D52" s="796" t="s">
        <v>413</v>
      </c>
      <c r="E52" s="796"/>
      <c r="F52" s="619">
        <v>713</v>
      </c>
      <c r="G52" s="620"/>
      <c r="H52" s="586"/>
      <c r="I52" s="796" t="s">
        <v>439</v>
      </c>
      <c r="J52" s="796"/>
      <c r="K52" s="796"/>
      <c r="L52" s="870">
        <v>82549764</v>
      </c>
      <c r="M52" s="871"/>
      <c r="N52" s="584"/>
    </row>
    <row r="53" spans="1:15" s="585" customFormat="1" ht="16.5" customHeight="1" x14ac:dyDescent="0.2">
      <c r="A53" s="586"/>
      <c r="B53" s="586"/>
      <c r="C53" s="586"/>
      <c r="D53" s="796" t="s">
        <v>412</v>
      </c>
      <c r="E53" s="796"/>
      <c r="F53" s="619">
        <v>1227</v>
      </c>
      <c r="G53" s="620"/>
      <c r="H53" s="586"/>
      <c r="I53" s="796" t="s">
        <v>438</v>
      </c>
      <c r="J53" s="796"/>
      <c r="K53" s="796"/>
      <c r="L53" s="870">
        <v>1991565381</v>
      </c>
      <c r="M53" s="871"/>
      <c r="N53" s="618"/>
    </row>
    <row r="54" spans="1:15" ht="16.5" customHeight="1" x14ac:dyDescent="0.2">
      <c r="A54" s="586"/>
      <c r="B54" s="586"/>
      <c r="C54" s="586"/>
      <c r="D54" s="796" t="s">
        <v>436</v>
      </c>
      <c r="E54" s="796"/>
      <c r="F54" s="619">
        <v>266</v>
      </c>
      <c r="G54" s="620"/>
      <c r="H54" s="586"/>
      <c r="I54" s="796" t="s">
        <v>437</v>
      </c>
      <c r="J54" s="796"/>
      <c r="K54" s="796"/>
      <c r="L54" s="870">
        <v>881514221</v>
      </c>
      <c r="M54" s="871"/>
      <c r="N54" s="584"/>
    </row>
    <row r="55" spans="1:15" s="585" customFormat="1" ht="16.5" customHeight="1" x14ac:dyDescent="0.2">
      <c r="A55" s="586"/>
      <c r="B55" s="586"/>
      <c r="C55" s="586"/>
      <c r="D55" s="796" t="s">
        <v>434</v>
      </c>
      <c r="E55" s="796"/>
      <c r="F55" s="619">
        <v>352</v>
      </c>
      <c r="G55" s="620"/>
      <c r="H55" s="586"/>
      <c r="I55" s="796" t="s">
        <v>435</v>
      </c>
      <c r="J55" s="879"/>
      <c r="K55" s="879"/>
      <c r="L55" s="870">
        <v>1972206110</v>
      </c>
      <c r="M55" s="871"/>
      <c r="N55" s="618"/>
    </row>
    <row r="56" spans="1:15" ht="16.5" customHeight="1" x14ac:dyDescent="0.2">
      <c r="A56" s="586"/>
      <c r="B56" s="586"/>
      <c r="C56" s="796" t="s">
        <v>411</v>
      </c>
      <c r="D56" s="796"/>
      <c r="E56" s="796"/>
      <c r="F56" s="619">
        <v>2714</v>
      </c>
      <c r="G56" s="620"/>
      <c r="H56" s="586"/>
      <c r="I56" s="796" t="s">
        <v>433</v>
      </c>
      <c r="J56" s="879"/>
      <c r="K56" s="879"/>
      <c r="L56" s="870">
        <v>1093307523</v>
      </c>
      <c r="M56" s="871"/>
      <c r="N56" s="584"/>
    </row>
    <row r="57" spans="1:15" ht="16.5" customHeight="1" x14ac:dyDescent="0.2">
      <c r="A57" s="586"/>
      <c r="B57" s="586"/>
      <c r="C57" s="586"/>
      <c r="D57" s="796" t="s">
        <v>431</v>
      </c>
      <c r="E57" s="796"/>
      <c r="F57" s="619">
        <v>59</v>
      </c>
      <c r="G57" s="620"/>
      <c r="H57" s="586"/>
      <c r="I57" s="796" t="s">
        <v>432</v>
      </c>
      <c r="J57" s="796"/>
      <c r="K57" s="876"/>
      <c r="L57" s="870">
        <v>418141868</v>
      </c>
      <c r="M57" s="871"/>
      <c r="N57" s="584"/>
    </row>
    <row r="58" spans="1:15" ht="16.5" customHeight="1" x14ac:dyDescent="0.2">
      <c r="A58" s="586"/>
      <c r="B58" s="586"/>
      <c r="C58" s="586"/>
      <c r="D58" s="796" t="s">
        <v>410</v>
      </c>
      <c r="E58" s="796"/>
      <c r="F58" s="619">
        <v>2655</v>
      </c>
      <c r="G58" s="620"/>
      <c r="H58" s="586"/>
      <c r="I58" s="796" t="s">
        <v>430</v>
      </c>
      <c r="J58" s="796"/>
      <c r="K58" s="876"/>
      <c r="L58" s="870">
        <v>5217732762</v>
      </c>
      <c r="M58" s="871"/>
      <c r="N58" s="584"/>
      <c r="O58" s="584"/>
    </row>
    <row r="59" spans="1:15" ht="16.5" customHeight="1" x14ac:dyDescent="0.2">
      <c r="A59" s="586"/>
      <c r="B59" s="586"/>
      <c r="C59" s="586"/>
      <c r="D59" s="587"/>
      <c r="E59" s="587"/>
      <c r="F59" s="619"/>
      <c r="G59" s="620"/>
      <c r="H59" s="586"/>
      <c r="I59" s="796" t="s">
        <v>429</v>
      </c>
      <c r="J59" s="796"/>
      <c r="K59" s="876"/>
      <c r="L59" s="870">
        <v>7294872687</v>
      </c>
      <c r="M59" s="871"/>
      <c r="N59" s="584"/>
    </row>
    <row r="60" spans="1:15" s="585" customFormat="1" ht="16.5" customHeight="1" x14ac:dyDescent="0.2">
      <c r="A60" s="590"/>
      <c r="B60" s="789" t="s">
        <v>427</v>
      </c>
      <c r="C60" s="789"/>
      <c r="D60" s="789"/>
      <c r="E60" s="789"/>
      <c r="F60" s="616">
        <v>99</v>
      </c>
      <c r="G60" s="620"/>
      <c r="H60" s="586"/>
      <c r="I60" s="882" t="s">
        <v>428</v>
      </c>
      <c r="J60" s="884"/>
      <c r="K60" s="885"/>
      <c r="L60" s="870">
        <v>70074318</v>
      </c>
      <c r="M60" s="871"/>
      <c r="N60" s="881"/>
      <c r="O60" s="881"/>
    </row>
    <row r="61" spans="1:15" ht="16.5" customHeight="1" x14ac:dyDescent="0.2">
      <c r="A61" s="586"/>
      <c r="B61" s="586"/>
      <c r="C61" s="796" t="s">
        <v>425</v>
      </c>
      <c r="D61" s="796"/>
      <c r="E61" s="876"/>
      <c r="F61" s="621">
        <v>0</v>
      </c>
      <c r="G61" s="620"/>
      <c r="H61" s="586"/>
      <c r="I61" s="796" t="s">
        <v>426</v>
      </c>
      <c r="J61" s="796"/>
      <c r="K61" s="876"/>
      <c r="L61" s="870">
        <v>3071414336</v>
      </c>
      <c r="M61" s="880"/>
      <c r="N61" s="881"/>
      <c r="O61" s="881"/>
    </row>
    <row r="62" spans="1:15" s="585" customFormat="1" ht="16.5" customHeight="1" x14ac:dyDescent="0.2">
      <c r="A62" s="586"/>
      <c r="B62" s="586"/>
      <c r="C62" s="586"/>
      <c r="D62" s="796" t="s">
        <v>423</v>
      </c>
      <c r="E62" s="876"/>
      <c r="F62" s="621">
        <v>0</v>
      </c>
      <c r="G62" s="620"/>
      <c r="H62" s="586"/>
      <c r="I62" s="882" t="s">
        <v>424</v>
      </c>
      <c r="J62" s="882"/>
      <c r="K62" s="883"/>
      <c r="L62" s="871">
        <v>659652365</v>
      </c>
      <c r="M62" s="871"/>
      <c r="N62" s="881"/>
      <c r="O62" s="881"/>
    </row>
    <row r="63" spans="1:15" ht="16.5" customHeight="1" x14ac:dyDescent="0.2">
      <c r="A63" s="586"/>
      <c r="B63" s="586"/>
      <c r="C63" s="876" t="s">
        <v>421</v>
      </c>
      <c r="D63" s="892"/>
      <c r="E63" s="892"/>
      <c r="F63" s="622">
        <v>13</v>
      </c>
      <c r="G63" s="620"/>
      <c r="H63" s="586"/>
      <c r="I63" s="796" t="s">
        <v>422</v>
      </c>
      <c r="J63" s="796"/>
      <c r="K63" s="796"/>
      <c r="L63" s="518"/>
      <c r="M63" s="517">
        <v>47347332</v>
      </c>
      <c r="N63" s="584"/>
    </row>
    <row r="64" spans="1:15" s="585" customFormat="1" ht="16.5" customHeight="1" x14ac:dyDescent="0.2">
      <c r="A64" s="611"/>
      <c r="B64" s="611"/>
      <c r="C64" s="623"/>
      <c r="D64" s="876" t="s">
        <v>420</v>
      </c>
      <c r="E64" s="892"/>
      <c r="F64" s="621">
        <v>0</v>
      </c>
      <c r="G64" s="620"/>
      <c r="H64" s="586"/>
      <c r="I64" s="796" t="s">
        <v>651</v>
      </c>
      <c r="J64" s="796"/>
      <c r="K64" s="796"/>
      <c r="L64" s="870">
        <v>407274000</v>
      </c>
      <c r="M64" s="871"/>
      <c r="N64" s="618"/>
    </row>
    <row r="65" spans="1:15" ht="16.5" customHeight="1" x14ac:dyDescent="0.2">
      <c r="A65" s="624"/>
      <c r="B65" s="624"/>
      <c r="C65" s="612"/>
      <c r="D65" s="876" t="s">
        <v>419</v>
      </c>
      <c r="E65" s="892"/>
      <c r="F65" s="625">
        <v>2</v>
      </c>
      <c r="G65" s="620"/>
      <c r="H65" s="586"/>
      <c r="I65" s="796" t="s">
        <v>652</v>
      </c>
      <c r="J65" s="796"/>
      <c r="K65" s="796"/>
      <c r="L65" s="878"/>
      <c r="M65" s="877"/>
      <c r="N65" s="584"/>
    </row>
    <row r="66" spans="1:15" s="585" customFormat="1" ht="16.5" customHeight="1" x14ac:dyDescent="0.2">
      <c r="A66" s="611"/>
      <c r="B66" s="611"/>
      <c r="C66" s="626"/>
      <c r="D66" s="876" t="s">
        <v>418</v>
      </c>
      <c r="E66" s="892"/>
      <c r="F66" s="625">
        <v>9</v>
      </c>
      <c r="G66" s="620"/>
      <c r="H66" s="586"/>
      <c r="I66" s="796" t="s">
        <v>653</v>
      </c>
      <c r="J66" s="796"/>
      <c r="K66" s="876"/>
      <c r="L66" s="878"/>
      <c r="M66" s="877"/>
      <c r="N66" s="881"/>
      <c r="O66" s="881"/>
    </row>
    <row r="67" spans="1:15" ht="16.5" customHeight="1" x14ac:dyDescent="0.2">
      <c r="A67" s="624"/>
      <c r="B67" s="624"/>
      <c r="C67" s="624"/>
      <c r="D67" s="796" t="s">
        <v>417</v>
      </c>
      <c r="E67" s="886"/>
      <c r="F67" s="624">
        <v>2</v>
      </c>
      <c r="G67" s="620"/>
      <c r="H67" s="586"/>
      <c r="I67" s="796" t="s">
        <v>654</v>
      </c>
      <c r="J67" s="796"/>
      <c r="K67" s="876"/>
      <c r="L67" s="887">
        <v>395000000</v>
      </c>
      <c r="M67" s="888"/>
      <c r="N67" s="584"/>
    </row>
    <row r="68" spans="1:15" s="585" customFormat="1" ht="16.5" customHeight="1" x14ac:dyDescent="0.2">
      <c r="A68" s="611"/>
      <c r="B68" s="611"/>
      <c r="C68" s="796" t="s">
        <v>416</v>
      </c>
      <c r="D68" s="796"/>
      <c r="E68" s="886"/>
      <c r="F68" s="624">
        <v>31</v>
      </c>
      <c r="G68" s="620"/>
      <c r="H68" s="586"/>
      <c r="I68" s="869" t="s">
        <v>655</v>
      </c>
      <c r="J68" s="869"/>
      <c r="K68" s="891"/>
      <c r="L68" s="889"/>
      <c r="M68" s="890"/>
      <c r="N68" s="618"/>
    </row>
    <row r="69" spans="1:15" ht="16.5" customHeight="1" x14ac:dyDescent="0.2">
      <c r="A69" s="624"/>
      <c r="B69" s="624"/>
      <c r="C69" s="624"/>
      <c r="D69" s="796" t="s">
        <v>415</v>
      </c>
      <c r="E69" s="886"/>
      <c r="F69" s="624">
        <v>7</v>
      </c>
      <c r="G69" s="620"/>
      <c r="H69" s="586"/>
      <c r="I69" s="796"/>
      <c r="J69" s="796"/>
      <c r="K69" s="796"/>
      <c r="L69" s="627"/>
      <c r="M69" s="627"/>
      <c r="N69" s="881"/>
      <c r="O69" s="881"/>
    </row>
    <row r="70" spans="1:15" s="585" customFormat="1" ht="16.5" customHeight="1" x14ac:dyDescent="0.2">
      <c r="A70" s="611"/>
      <c r="B70" s="611"/>
      <c r="C70" s="611"/>
      <c r="D70" s="796" t="s">
        <v>414</v>
      </c>
      <c r="E70" s="886"/>
      <c r="F70" s="624">
        <v>3</v>
      </c>
      <c r="G70" s="620"/>
      <c r="H70" s="586"/>
      <c r="I70" s="587"/>
      <c r="J70" s="587"/>
      <c r="K70" s="587"/>
      <c r="L70" s="627"/>
      <c r="M70" s="627"/>
      <c r="N70" s="618"/>
    </row>
    <row r="71" spans="1:15" s="585" customFormat="1" ht="16.5" customHeight="1" x14ac:dyDescent="0.2">
      <c r="A71" s="611"/>
      <c r="B71" s="611"/>
      <c r="C71" s="611"/>
      <c r="D71" s="796" t="s">
        <v>413</v>
      </c>
      <c r="E71" s="896"/>
      <c r="F71" s="624">
        <v>2</v>
      </c>
      <c r="G71" s="620"/>
      <c r="H71" s="586"/>
      <c r="I71" s="796"/>
      <c r="J71" s="796"/>
      <c r="K71" s="796"/>
      <c r="L71" s="888"/>
      <c r="M71" s="888"/>
      <c r="N71" s="618"/>
    </row>
    <row r="72" spans="1:15" ht="16.5" customHeight="1" x14ac:dyDescent="0.2">
      <c r="A72" s="624"/>
      <c r="B72" s="624"/>
      <c r="C72" s="624"/>
      <c r="D72" s="796" t="s">
        <v>412</v>
      </c>
      <c r="E72" s="886"/>
      <c r="F72" s="624">
        <v>19</v>
      </c>
      <c r="G72" s="620"/>
      <c r="H72" s="586"/>
      <c r="I72" s="796"/>
      <c r="J72" s="796"/>
      <c r="K72" s="796"/>
      <c r="L72" s="888"/>
      <c r="M72" s="893"/>
      <c r="N72" s="584"/>
    </row>
    <row r="73" spans="1:15" s="585" customFormat="1" ht="16.5" customHeight="1" x14ac:dyDescent="0.2">
      <c r="A73" s="611"/>
      <c r="B73" s="611"/>
      <c r="C73" s="796" t="s">
        <v>411</v>
      </c>
      <c r="D73" s="796"/>
      <c r="E73" s="886"/>
      <c r="F73" s="624">
        <v>55</v>
      </c>
      <c r="G73" s="626"/>
      <c r="H73" s="590"/>
      <c r="I73" s="894"/>
      <c r="J73" s="895"/>
      <c r="K73" s="895"/>
      <c r="L73" s="888"/>
      <c r="M73" s="888"/>
      <c r="N73" s="881"/>
      <c r="O73" s="881"/>
    </row>
    <row r="74" spans="1:15" s="585" customFormat="1" ht="16.5" customHeight="1" x14ac:dyDescent="0.2">
      <c r="A74" s="628"/>
      <c r="B74" s="628"/>
      <c r="C74" s="628"/>
      <c r="D74" s="869" t="s">
        <v>410</v>
      </c>
      <c r="E74" s="898"/>
      <c r="F74" s="629">
        <v>55</v>
      </c>
      <c r="G74" s="626"/>
      <c r="H74" s="586"/>
      <c r="I74" s="796"/>
      <c r="J74" s="796"/>
      <c r="K74" s="796"/>
      <c r="L74" s="888"/>
      <c r="M74" s="888"/>
      <c r="N74" s="881"/>
      <c r="O74" s="881"/>
    </row>
    <row r="75" spans="1:15" s="585" customFormat="1" ht="13.5" customHeight="1" x14ac:dyDescent="0.2">
      <c r="G75" s="630"/>
      <c r="H75" s="586"/>
      <c r="I75" s="899"/>
      <c r="J75" s="899"/>
      <c r="K75" s="899"/>
      <c r="L75" s="881"/>
      <c r="M75" s="881"/>
      <c r="N75" s="618"/>
    </row>
    <row r="76" spans="1:15" s="585" customFormat="1" ht="15.95" customHeight="1" x14ac:dyDescent="0.2">
      <c r="A76" s="849" t="s">
        <v>409</v>
      </c>
      <c r="B76" s="849"/>
      <c r="C76" s="849"/>
      <c r="D76" s="849"/>
      <c r="E76" s="849"/>
      <c r="F76" s="631"/>
      <c r="G76" s="630"/>
      <c r="H76" s="597"/>
      <c r="I76" s="902"/>
      <c r="J76" s="902"/>
      <c r="K76" s="902"/>
      <c r="L76" s="881"/>
      <c r="M76" s="881"/>
      <c r="N76" s="881"/>
      <c r="O76" s="881"/>
    </row>
    <row r="77" spans="1:15" s="585" customFormat="1" ht="15.95" customHeight="1" thickBot="1" x14ac:dyDescent="0.25">
      <c r="A77" s="850"/>
      <c r="B77" s="850"/>
      <c r="C77" s="850"/>
      <c r="D77" s="850"/>
      <c r="E77" s="850"/>
      <c r="F77" s="632" t="s">
        <v>408</v>
      </c>
      <c r="G77" s="630"/>
      <c r="H77" s="597"/>
      <c r="I77" s="897"/>
      <c r="J77" s="897"/>
      <c r="K77" s="897"/>
      <c r="L77" s="881"/>
      <c r="M77" s="881"/>
      <c r="N77" s="881"/>
      <c r="O77" s="881"/>
    </row>
    <row r="78" spans="1:15" s="585" customFormat="1" ht="15.95" customHeight="1" thickTop="1" x14ac:dyDescent="0.2">
      <c r="A78" s="854" t="s">
        <v>407</v>
      </c>
      <c r="B78" s="854"/>
      <c r="C78" s="854"/>
      <c r="D78" s="854"/>
      <c r="E78" s="855"/>
      <c r="F78" s="858" t="s">
        <v>406</v>
      </c>
      <c r="G78" s="630"/>
      <c r="H78" s="597"/>
      <c r="I78" s="899"/>
      <c r="J78" s="899"/>
      <c r="K78" s="899"/>
      <c r="L78" s="881"/>
      <c r="M78" s="881"/>
      <c r="N78" s="618"/>
    </row>
    <row r="79" spans="1:15" s="585" customFormat="1" ht="13.5" customHeight="1" x14ac:dyDescent="0.2">
      <c r="A79" s="856"/>
      <c r="B79" s="856"/>
      <c r="C79" s="856"/>
      <c r="D79" s="856"/>
      <c r="E79" s="857"/>
      <c r="F79" s="900"/>
      <c r="G79" s="630"/>
      <c r="H79" s="597"/>
      <c r="I79" s="899"/>
      <c r="J79" s="899"/>
      <c r="K79" s="899"/>
      <c r="L79" s="633"/>
      <c r="M79" s="633"/>
      <c r="N79" s="618"/>
    </row>
    <row r="80" spans="1:15" s="585" customFormat="1" ht="18.95" customHeight="1" x14ac:dyDescent="0.2">
      <c r="A80" s="872" t="s">
        <v>405</v>
      </c>
      <c r="B80" s="872"/>
      <c r="C80" s="872"/>
      <c r="D80" s="872"/>
      <c r="E80" s="901"/>
      <c r="F80" s="613">
        <v>94132101416</v>
      </c>
      <c r="G80" s="630"/>
      <c r="H80" s="597"/>
      <c r="I80" s="899"/>
      <c r="J80" s="899"/>
      <c r="K80" s="899"/>
      <c r="L80" s="633"/>
      <c r="M80" s="633"/>
      <c r="N80" s="618"/>
    </row>
    <row r="81" spans="1:15" s="585" customFormat="1" ht="16.5" customHeight="1" x14ac:dyDescent="0.2">
      <c r="A81" s="615"/>
      <c r="B81" s="796" t="s">
        <v>404</v>
      </c>
      <c r="C81" s="796"/>
      <c r="D81" s="796"/>
      <c r="E81" s="886"/>
      <c r="F81" s="619">
        <v>73598250811</v>
      </c>
      <c r="G81" s="630"/>
      <c r="H81" s="597"/>
      <c r="I81" s="899"/>
      <c r="J81" s="899"/>
      <c r="K81" s="899"/>
      <c r="L81" s="633"/>
      <c r="M81" s="633"/>
      <c r="N81" s="618"/>
    </row>
    <row r="82" spans="1:15" s="585" customFormat="1" ht="16.5" customHeight="1" x14ac:dyDescent="0.2">
      <c r="A82" s="634"/>
      <c r="B82" s="869" t="s">
        <v>403</v>
      </c>
      <c r="C82" s="869"/>
      <c r="D82" s="869"/>
      <c r="E82" s="898"/>
      <c r="F82" s="635">
        <v>20533850605</v>
      </c>
      <c r="G82" s="630"/>
      <c r="H82" s="597"/>
      <c r="I82" s="899"/>
      <c r="J82" s="899"/>
      <c r="K82" s="899"/>
      <c r="L82" s="881"/>
      <c r="M82" s="881"/>
      <c r="N82" s="618"/>
    </row>
    <row r="83" spans="1:15" s="585" customFormat="1" ht="16.5" customHeight="1" x14ac:dyDescent="0.2">
      <c r="A83" s="636" t="s">
        <v>656</v>
      </c>
      <c r="B83" s="636"/>
      <c r="C83" s="636"/>
      <c r="D83" s="636"/>
      <c r="E83" s="636"/>
      <c r="F83" s="636"/>
      <c r="G83" s="630"/>
      <c r="H83" s="607"/>
      <c r="I83" s="637"/>
      <c r="J83" s="637"/>
      <c r="K83" s="637"/>
      <c r="L83" s="881"/>
      <c r="M83" s="881"/>
      <c r="N83" s="881"/>
      <c r="O83" s="881"/>
    </row>
    <row r="84" spans="1:15" ht="30" customHeight="1" x14ac:dyDescent="0.2">
      <c r="A84" s="638" t="s">
        <v>402</v>
      </c>
      <c r="B84" s="636"/>
      <c r="C84" s="624"/>
      <c r="D84" s="624"/>
      <c r="E84" s="624"/>
      <c r="F84" s="624"/>
      <c r="H84" s="639"/>
      <c r="I84" s="637"/>
      <c r="J84" s="637"/>
      <c r="K84" s="637"/>
      <c r="L84" s="881"/>
      <c r="M84" s="881"/>
      <c r="N84" s="881"/>
      <c r="O84" s="881"/>
    </row>
    <row r="85" spans="1:15" ht="17.25" customHeight="1" x14ac:dyDescent="0.2">
      <c r="I85" s="640"/>
      <c r="J85" s="640"/>
      <c r="K85" s="640"/>
      <c r="L85" s="641"/>
      <c r="M85" s="641"/>
      <c r="N85" s="881"/>
      <c r="O85" s="881"/>
    </row>
    <row r="86" spans="1:15" x14ac:dyDescent="0.2">
      <c r="I86" s="642"/>
      <c r="J86" s="642"/>
      <c r="K86" s="642"/>
      <c r="L86" s="641"/>
      <c r="M86" s="641"/>
    </row>
    <row r="87" spans="1:15" x14ac:dyDescent="0.2">
      <c r="A87" s="597"/>
      <c r="B87" s="597"/>
      <c r="C87" s="597"/>
      <c r="D87" s="899"/>
      <c r="E87" s="899"/>
      <c r="F87" s="643"/>
    </row>
    <row r="88" spans="1:15" x14ac:dyDescent="0.2">
      <c r="A88" s="597"/>
      <c r="B88" s="597"/>
      <c r="C88" s="597"/>
      <c r="E88" s="584"/>
      <c r="F88" s="643"/>
    </row>
    <row r="89" spans="1:15" x14ac:dyDescent="0.2">
      <c r="A89" s="597"/>
      <c r="B89" s="597"/>
      <c r="C89" s="597"/>
      <c r="E89" s="584"/>
      <c r="F89" s="643"/>
    </row>
    <row r="90" spans="1:15" x14ac:dyDescent="0.2">
      <c r="A90" s="597"/>
      <c r="B90" s="597"/>
      <c r="E90" s="584"/>
      <c r="F90" s="643"/>
      <c r="I90" s="899"/>
      <c r="J90" s="899"/>
      <c r="K90" s="899"/>
    </row>
    <row r="91" spans="1:15" x14ac:dyDescent="0.2">
      <c r="A91" s="597"/>
      <c r="B91" s="597"/>
      <c r="C91" s="597"/>
      <c r="E91" s="584"/>
      <c r="F91" s="643"/>
    </row>
    <row r="92" spans="1:15" x14ac:dyDescent="0.2">
      <c r="A92" s="597"/>
      <c r="B92" s="597"/>
      <c r="C92" s="597"/>
      <c r="E92" s="584"/>
      <c r="F92" s="643"/>
    </row>
    <row r="93" spans="1:15" x14ac:dyDescent="0.2">
      <c r="A93" s="597"/>
      <c r="B93" s="597"/>
      <c r="E93" s="584"/>
      <c r="F93" s="643"/>
    </row>
    <row r="94" spans="1:15" x14ac:dyDescent="0.2">
      <c r="A94" s="597"/>
      <c r="B94" s="597"/>
      <c r="C94" s="597"/>
      <c r="E94" s="584"/>
      <c r="F94" s="643"/>
    </row>
    <row r="95" spans="1:15" x14ac:dyDescent="0.2">
      <c r="A95" s="597"/>
      <c r="B95" s="597"/>
      <c r="C95" s="899"/>
      <c r="D95" s="899"/>
      <c r="E95" s="899"/>
      <c r="F95" s="631"/>
      <c r="G95" s="584"/>
    </row>
  </sheetData>
  <mergeCells count="255">
    <mergeCell ref="N83:O83"/>
    <mergeCell ref="N84:O85"/>
    <mergeCell ref="D87:E87"/>
    <mergeCell ref="I90:K90"/>
    <mergeCell ref="C95:E95"/>
    <mergeCell ref="B81:E81"/>
    <mergeCell ref="I81:K81"/>
    <mergeCell ref="B82:E82"/>
    <mergeCell ref="I82:K82"/>
    <mergeCell ref="L82:M82"/>
    <mergeCell ref="L83:M84"/>
    <mergeCell ref="A78:E79"/>
    <mergeCell ref="F78:F79"/>
    <mergeCell ref="I78:K78"/>
    <mergeCell ref="L78:M78"/>
    <mergeCell ref="I79:K79"/>
    <mergeCell ref="A80:E80"/>
    <mergeCell ref="I80:K80"/>
    <mergeCell ref="A76:E77"/>
    <mergeCell ref="I76:K76"/>
    <mergeCell ref="L76:M76"/>
    <mergeCell ref="N76:O76"/>
    <mergeCell ref="I77:K77"/>
    <mergeCell ref="L77:M77"/>
    <mergeCell ref="N77:O77"/>
    <mergeCell ref="N73:O74"/>
    <mergeCell ref="D74:E74"/>
    <mergeCell ref="I74:K74"/>
    <mergeCell ref="L74:M74"/>
    <mergeCell ref="I75:K75"/>
    <mergeCell ref="L75:M75"/>
    <mergeCell ref="D72:E72"/>
    <mergeCell ref="I72:K72"/>
    <mergeCell ref="L72:M72"/>
    <mergeCell ref="C73:E73"/>
    <mergeCell ref="I73:K73"/>
    <mergeCell ref="L73:M73"/>
    <mergeCell ref="D69:E69"/>
    <mergeCell ref="I69:K69"/>
    <mergeCell ref="N69:O69"/>
    <mergeCell ref="D70:E70"/>
    <mergeCell ref="D71:E71"/>
    <mergeCell ref="I71:K71"/>
    <mergeCell ref="L71:M71"/>
    <mergeCell ref="N66:O66"/>
    <mergeCell ref="D67:E67"/>
    <mergeCell ref="I67:K67"/>
    <mergeCell ref="L67:M68"/>
    <mergeCell ref="C68:E68"/>
    <mergeCell ref="I68:K68"/>
    <mergeCell ref="C63:E63"/>
    <mergeCell ref="I63:K63"/>
    <mergeCell ref="D64:E64"/>
    <mergeCell ref="I64:K64"/>
    <mergeCell ref="L64:M66"/>
    <mergeCell ref="D65:E65"/>
    <mergeCell ref="I65:K65"/>
    <mergeCell ref="D66:E66"/>
    <mergeCell ref="I66:K66"/>
    <mergeCell ref="C61:E61"/>
    <mergeCell ref="I61:K61"/>
    <mergeCell ref="L61:M61"/>
    <mergeCell ref="N61:O61"/>
    <mergeCell ref="D62:E62"/>
    <mergeCell ref="I62:K62"/>
    <mergeCell ref="L62:M62"/>
    <mergeCell ref="N62:O62"/>
    <mergeCell ref="I59:K59"/>
    <mergeCell ref="L59:M59"/>
    <mergeCell ref="B60:E60"/>
    <mergeCell ref="I60:K60"/>
    <mergeCell ref="L60:M60"/>
    <mergeCell ref="N60:O60"/>
    <mergeCell ref="D57:E57"/>
    <mergeCell ref="I57:K57"/>
    <mergeCell ref="L57:M57"/>
    <mergeCell ref="D58:E58"/>
    <mergeCell ref="I58:K58"/>
    <mergeCell ref="L58:M58"/>
    <mergeCell ref="D55:E55"/>
    <mergeCell ref="I55:K55"/>
    <mergeCell ref="L55:M55"/>
    <mergeCell ref="C56:E56"/>
    <mergeCell ref="I56:K56"/>
    <mergeCell ref="L56:M56"/>
    <mergeCell ref="D53:E53"/>
    <mergeCell ref="I53:K53"/>
    <mergeCell ref="L53:M53"/>
    <mergeCell ref="D54:E54"/>
    <mergeCell ref="I54:K54"/>
    <mergeCell ref="L54:M54"/>
    <mergeCell ref="D51:E51"/>
    <mergeCell ref="I51:K51"/>
    <mergeCell ref="L51:M51"/>
    <mergeCell ref="D52:E52"/>
    <mergeCell ref="I52:K52"/>
    <mergeCell ref="L52:M52"/>
    <mergeCell ref="C49:E49"/>
    <mergeCell ref="I49:K49"/>
    <mergeCell ref="L49:M49"/>
    <mergeCell ref="D50:E50"/>
    <mergeCell ref="I50:K50"/>
    <mergeCell ref="L50:M50"/>
    <mergeCell ref="D46:E46"/>
    <mergeCell ref="I46:K46"/>
    <mergeCell ref="L46:M47"/>
    <mergeCell ref="D47:E47"/>
    <mergeCell ref="I47:K47"/>
    <mergeCell ref="D48:E48"/>
    <mergeCell ref="I48:K48"/>
    <mergeCell ref="L48:M48"/>
    <mergeCell ref="D44:E44"/>
    <mergeCell ref="I44:K44"/>
    <mergeCell ref="L44:M44"/>
    <mergeCell ref="D45:E45"/>
    <mergeCell ref="I45:K45"/>
    <mergeCell ref="L45:M45"/>
    <mergeCell ref="D42:E42"/>
    <mergeCell ref="I42:K42"/>
    <mergeCell ref="L42:M42"/>
    <mergeCell ref="C43:E43"/>
    <mergeCell ref="I43:K43"/>
    <mergeCell ref="L43:M43"/>
    <mergeCell ref="C40:E40"/>
    <mergeCell ref="I40:K40"/>
    <mergeCell ref="L40:M40"/>
    <mergeCell ref="D41:E41"/>
    <mergeCell ref="I41:K41"/>
    <mergeCell ref="L41:M41"/>
    <mergeCell ref="A37:E37"/>
    <mergeCell ref="H37:K37"/>
    <mergeCell ref="L37:M37"/>
    <mergeCell ref="I38:K38"/>
    <mergeCell ref="L38:M38"/>
    <mergeCell ref="B39:E39"/>
    <mergeCell ref="I39:K39"/>
    <mergeCell ref="L39:M39"/>
    <mergeCell ref="A33:E34"/>
    <mergeCell ref="H33:I34"/>
    <mergeCell ref="A35:E36"/>
    <mergeCell ref="F35:F36"/>
    <mergeCell ref="H35:K36"/>
    <mergeCell ref="L35:M36"/>
    <mergeCell ref="A30:E30"/>
    <mergeCell ref="F30:G30"/>
    <mergeCell ref="H30:I30"/>
    <mergeCell ref="J30:K30"/>
    <mergeCell ref="B31:E31"/>
    <mergeCell ref="F31:G31"/>
    <mergeCell ref="H31:I31"/>
    <mergeCell ref="B28:E28"/>
    <mergeCell ref="F28:G28"/>
    <mergeCell ref="H28:I28"/>
    <mergeCell ref="L28:M28"/>
    <mergeCell ref="F29:G29"/>
    <mergeCell ref="H29:I29"/>
    <mergeCell ref="L29:M29"/>
    <mergeCell ref="A26:E26"/>
    <mergeCell ref="F26:G26"/>
    <mergeCell ref="H26:I26"/>
    <mergeCell ref="L26:M26"/>
    <mergeCell ref="B27:E27"/>
    <mergeCell ref="F27:G27"/>
    <mergeCell ref="H27:I27"/>
    <mergeCell ref="J27:K27"/>
    <mergeCell ref="L27:M27"/>
    <mergeCell ref="C24:E24"/>
    <mergeCell ref="F24:G25"/>
    <mergeCell ref="H24:I25"/>
    <mergeCell ref="L24:M24"/>
    <mergeCell ref="C25:E25"/>
    <mergeCell ref="L25:M25"/>
    <mergeCell ref="C22:E22"/>
    <mergeCell ref="F22:G22"/>
    <mergeCell ref="H22:I22"/>
    <mergeCell ref="J22:K22"/>
    <mergeCell ref="L22:M22"/>
    <mergeCell ref="C23:E23"/>
    <mergeCell ref="F23:G23"/>
    <mergeCell ref="H23:I23"/>
    <mergeCell ref="L23:M23"/>
    <mergeCell ref="C19:E19"/>
    <mergeCell ref="F19:G19"/>
    <mergeCell ref="H19:I19"/>
    <mergeCell ref="L19:M19"/>
    <mergeCell ref="C20:E20"/>
    <mergeCell ref="F20:G21"/>
    <mergeCell ref="H20:I21"/>
    <mergeCell ref="L20:M20"/>
    <mergeCell ref="C21:E21"/>
    <mergeCell ref="L21:M21"/>
    <mergeCell ref="F17:G17"/>
    <mergeCell ref="H17:I17"/>
    <mergeCell ref="L17:M17"/>
    <mergeCell ref="B18:E18"/>
    <mergeCell ref="F18:G18"/>
    <mergeCell ref="H18:I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C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J10:K10"/>
    <mergeCell ref="L10:M10"/>
    <mergeCell ref="C8:E8"/>
    <mergeCell ref="F8:G8"/>
    <mergeCell ref="H8:I8"/>
    <mergeCell ref="L8:M8"/>
    <mergeCell ref="A5:E5"/>
    <mergeCell ref="F5:G5"/>
    <mergeCell ref="H5:I5"/>
    <mergeCell ref="J5:K5"/>
    <mergeCell ref="L5:M5"/>
    <mergeCell ref="D6:E6"/>
    <mergeCell ref="F6:G6"/>
    <mergeCell ref="H6:I6"/>
    <mergeCell ref="A1:L1"/>
    <mergeCell ref="A2:E2"/>
    <mergeCell ref="A3:E4"/>
    <mergeCell ref="F3:G4"/>
    <mergeCell ref="H3:I4"/>
    <mergeCell ref="J3:K4"/>
    <mergeCell ref="L3:M4"/>
    <mergeCell ref="B7:E7"/>
    <mergeCell ref="F7:G7"/>
    <mergeCell ref="H7:I7"/>
    <mergeCell ref="L7:M7"/>
  </mergeCells>
  <phoneticPr fontId="3"/>
  <printOptions horizontalCentered="1"/>
  <pageMargins left="0.59055118110236227" right="0.59055118110236227" top="0.59055118110236227" bottom="0.59055118110236227" header="0" footer="0"/>
  <pageSetup paperSize="9" scale="5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50"/>
  <sheetViews>
    <sheetView view="pageBreakPreview" zoomScaleNormal="130" zoomScaleSheetLayoutView="100" workbookViewId="0"/>
  </sheetViews>
  <sheetFormatPr defaultRowHeight="13.5" x14ac:dyDescent="0.4"/>
  <cols>
    <col min="1" max="1" width="19.875" style="368" customWidth="1"/>
    <col min="2" max="8" width="12.75" style="368" customWidth="1"/>
    <col min="9" max="9" width="10" style="368" customWidth="1"/>
    <col min="10" max="16384" width="9" style="368"/>
  </cols>
  <sheetData>
    <row r="1" spans="1:8" ht="18.75" x14ac:dyDescent="0.4">
      <c r="A1" s="409" t="s">
        <v>188</v>
      </c>
      <c r="B1" s="408"/>
    </row>
    <row r="2" spans="1:8" ht="28.5" customHeight="1" x14ac:dyDescent="0.4">
      <c r="A2" s="407" t="s">
        <v>657</v>
      </c>
      <c r="B2" s="406"/>
      <c r="C2" s="406"/>
      <c r="D2" s="406"/>
      <c r="E2" s="406"/>
      <c r="F2" s="406"/>
      <c r="G2" s="406"/>
      <c r="H2" s="369"/>
    </row>
    <row r="3" spans="1:8" ht="16.5" customHeight="1" thickBot="1" x14ac:dyDescent="0.45">
      <c r="A3" s="405"/>
      <c r="B3" s="405"/>
      <c r="C3" s="405"/>
      <c r="D3" s="405"/>
      <c r="E3" s="405"/>
      <c r="F3" s="405"/>
      <c r="G3" s="404" t="s">
        <v>527</v>
      </c>
      <c r="H3" s="4"/>
    </row>
    <row r="4" spans="1:8" ht="18.75" customHeight="1" thickTop="1" x14ac:dyDescent="0.4">
      <c r="A4" s="903" t="s">
        <v>522</v>
      </c>
      <c r="B4" s="905" t="s">
        <v>526</v>
      </c>
      <c r="C4" s="906"/>
      <c r="D4" s="907"/>
      <c r="E4" s="905" t="s">
        <v>525</v>
      </c>
      <c r="F4" s="906"/>
      <c r="G4" s="906"/>
      <c r="H4" s="403"/>
    </row>
    <row r="5" spans="1:8" ht="18.75" customHeight="1" x14ac:dyDescent="0.4">
      <c r="A5" s="904"/>
      <c r="B5" s="394" t="s">
        <v>658</v>
      </c>
      <c r="C5" s="393" t="s">
        <v>659</v>
      </c>
      <c r="D5" s="391" t="s">
        <v>524</v>
      </c>
      <c r="E5" s="393" t="s">
        <v>660</v>
      </c>
      <c r="F5" s="393" t="s">
        <v>661</v>
      </c>
      <c r="G5" s="391" t="s">
        <v>523</v>
      </c>
      <c r="H5" s="387"/>
    </row>
    <row r="6" spans="1:8" ht="6" customHeight="1" x14ac:dyDescent="0.4">
      <c r="A6" s="402"/>
      <c r="B6" s="389"/>
      <c r="C6" s="389"/>
      <c r="D6" s="388"/>
      <c r="E6" s="389"/>
      <c r="F6" s="389"/>
      <c r="G6" s="388"/>
      <c r="H6" s="388"/>
    </row>
    <row r="7" spans="1:8" ht="18.75" customHeight="1" x14ac:dyDescent="0.4">
      <c r="A7" s="381" t="s">
        <v>517</v>
      </c>
      <c r="B7" s="380">
        <v>142430323</v>
      </c>
      <c r="C7" s="380">
        <v>140554271</v>
      </c>
      <c r="D7" s="399">
        <v>101.33475275183919</v>
      </c>
      <c r="E7" s="401">
        <v>147011223</v>
      </c>
      <c r="F7" s="401">
        <v>146433086</v>
      </c>
      <c r="G7" s="399">
        <v>100.39481309572346</v>
      </c>
      <c r="H7" s="385"/>
    </row>
    <row r="8" spans="1:8" ht="18.75" customHeight="1" x14ac:dyDescent="0.4">
      <c r="A8" s="381" t="s">
        <v>516</v>
      </c>
      <c r="B8" s="380">
        <v>14807198</v>
      </c>
      <c r="C8" s="380">
        <v>20389469</v>
      </c>
      <c r="D8" s="399">
        <v>72.62179314233245</v>
      </c>
      <c r="E8" s="401">
        <v>15420634</v>
      </c>
      <c r="F8" s="401">
        <v>20813581</v>
      </c>
      <c r="G8" s="399">
        <v>74.08928814315999</v>
      </c>
      <c r="H8" s="385"/>
    </row>
    <row r="9" spans="1:8" ht="18.75" customHeight="1" x14ac:dyDescent="0.4">
      <c r="A9" s="381" t="s">
        <v>515</v>
      </c>
      <c r="B9" s="380">
        <v>882753</v>
      </c>
      <c r="C9" s="380">
        <v>853162</v>
      </c>
      <c r="D9" s="399">
        <v>103.46839170052111</v>
      </c>
      <c r="E9" s="401">
        <v>941324</v>
      </c>
      <c r="F9" s="401">
        <v>758177</v>
      </c>
      <c r="G9" s="399">
        <v>124.15623264752162</v>
      </c>
      <c r="H9" s="385"/>
    </row>
    <row r="10" spans="1:8" ht="18.75" customHeight="1" x14ac:dyDescent="0.4">
      <c r="A10" s="381" t="s">
        <v>514</v>
      </c>
      <c r="B10" s="380">
        <v>4984831</v>
      </c>
      <c r="C10" s="380">
        <v>4827464</v>
      </c>
      <c r="D10" s="399">
        <v>103.25982752020522</v>
      </c>
      <c r="E10" s="401">
        <v>5356186</v>
      </c>
      <c r="F10" s="401">
        <v>5262435</v>
      </c>
      <c r="G10" s="399">
        <v>101.78151369090544</v>
      </c>
      <c r="H10" s="385"/>
    </row>
    <row r="11" spans="1:8" ht="18.75" customHeight="1" x14ac:dyDescent="0.4">
      <c r="A11" s="381" t="s">
        <v>513</v>
      </c>
      <c r="B11" s="380">
        <v>115958807</v>
      </c>
      <c r="C11" s="380">
        <v>122879604</v>
      </c>
      <c r="D11" s="399">
        <v>94.367822832501972</v>
      </c>
      <c r="E11" s="401">
        <v>119801542</v>
      </c>
      <c r="F11" s="401">
        <v>124526844</v>
      </c>
      <c r="G11" s="399">
        <v>96.20539487855325</v>
      </c>
      <c r="H11" s="385"/>
    </row>
    <row r="12" spans="1:8" ht="18.75" customHeight="1" x14ac:dyDescent="0.4">
      <c r="A12" s="381" t="s">
        <v>172</v>
      </c>
      <c r="B12" s="380">
        <v>148792640</v>
      </c>
      <c r="C12" s="380">
        <v>139094855</v>
      </c>
      <c r="D12" s="399">
        <v>106.97206593299227</v>
      </c>
      <c r="E12" s="401">
        <v>149544287</v>
      </c>
      <c r="F12" s="401">
        <v>139884744</v>
      </c>
      <c r="G12" s="399">
        <v>106.90535845710237</v>
      </c>
      <c r="H12" s="385"/>
    </row>
    <row r="13" spans="1:8" ht="18.75" customHeight="1" x14ac:dyDescent="0.4">
      <c r="A13" s="381" t="s">
        <v>170</v>
      </c>
      <c r="B13" s="380">
        <v>15697551</v>
      </c>
      <c r="C13" s="380">
        <v>15510727</v>
      </c>
      <c r="D13" s="399">
        <v>101.20448254939953</v>
      </c>
      <c r="E13" s="401">
        <v>16659031</v>
      </c>
      <c r="F13" s="401">
        <v>16573457</v>
      </c>
      <c r="G13" s="399">
        <v>100.51633162592451</v>
      </c>
      <c r="H13" s="385"/>
    </row>
    <row r="14" spans="1:8" ht="18.75" customHeight="1" x14ac:dyDescent="0.4">
      <c r="A14" s="381" t="s">
        <v>168</v>
      </c>
      <c r="B14" s="380">
        <v>6759471</v>
      </c>
      <c r="C14" s="380">
        <v>7020745</v>
      </c>
      <c r="D14" s="399">
        <v>96.278543089088117</v>
      </c>
      <c r="E14" s="401">
        <v>6767467</v>
      </c>
      <c r="F14" s="401">
        <v>7094974</v>
      </c>
      <c r="G14" s="399">
        <v>95.383957714291839</v>
      </c>
      <c r="H14" s="385"/>
    </row>
    <row r="15" spans="1:8" ht="18.75" customHeight="1" x14ac:dyDescent="0.4">
      <c r="A15" s="381" t="s">
        <v>167</v>
      </c>
      <c r="B15" s="380">
        <v>1308061</v>
      </c>
      <c r="C15" s="380">
        <v>1531964</v>
      </c>
      <c r="D15" s="399">
        <v>85.384578227686816</v>
      </c>
      <c r="E15" s="401">
        <v>1345660</v>
      </c>
      <c r="F15" s="401">
        <v>1573855</v>
      </c>
      <c r="G15" s="399">
        <v>85.500887947110755</v>
      </c>
      <c r="H15" s="385"/>
    </row>
    <row r="16" spans="1:8" ht="18.75" customHeight="1" x14ac:dyDescent="0.4">
      <c r="A16" s="381" t="s">
        <v>163</v>
      </c>
      <c r="B16" s="380">
        <v>55757699</v>
      </c>
      <c r="C16" s="380">
        <v>56315396</v>
      </c>
      <c r="D16" s="399">
        <v>99.009689996675149</v>
      </c>
      <c r="E16" s="401">
        <v>56525504</v>
      </c>
      <c r="F16" s="401">
        <v>56739831</v>
      </c>
      <c r="G16" s="399">
        <v>99.622263591162266</v>
      </c>
      <c r="H16" s="385"/>
    </row>
    <row r="17" spans="1:8" ht="18.75" customHeight="1" x14ac:dyDescent="0.4">
      <c r="A17" s="381" t="s">
        <v>161</v>
      </c>
      <c r="B17" s="380">
        <v>79691890</v>
      </c>
      <c r="C17" s="380">
        <v>78699471</v>
      </c>
      <c r="D17" s="399">
        <v>101.26102372403494</v>
      </c>
      <c r="E17" s="401">
        <v>80783837</v>
      </c>
      <c r="F17" s="401">
        <v>79434748</v>
      </c>
      <c r="G17" s="399">
        <v>101.69836127635226</v>
      </c>
      <c r="H17" s="385"/>
    </row>
    <row r="18" spans="1:8" ht="18.75" customHeight="1" x14ac:dyDescent="0.4">
      <c r="A18" s="381" t="s">
        <v>159</v>
      </c>
      <c r="B18" s="380">
        <v>33195</v>
      </c>
      <c r="C18" s="380">
        <v>27024</v>
      </c>
      <c r="D18" s="399">
        <v>122.83525754884548</v>
      </c>
      <c r="E18" s="401">
        <v>37220</v>
      </c>
      <c r="F18" s="401">
        <v>33873</v>
      </c>
      <c r="G18" s="399">
        <v>109.88102618604789</v>
      </c>
      <c r="H18" s="385"/>
    </row>
    <row r="19" spans="1:8" ht="18.75" customHeight="1" x14ac:dyDescent="0.4">
      <c r="A19" s="381" t="s">
        <v>158</v>
      </c>
      <c r="B19" s="380">
        <v>400269</v>
      </c>
      <c r="C19" s="380">
        <v>597550</v>
      </c>
      <c r="D19" s="399">
        <v>66.985022173876658</v>
      </c>
      <c r="E19" s="401">
        <v>400046</v>
      </c>
      <c r="F19" s="401">
        <v>597197</v>
      </c>
      <c r="G19" s="399">
        <v>66.98727555563741</v>
      </c>
      <c r="H19" s="385"/>
    </row>
    <row r="20" spans="1:8" ht="18.75" customHeight="1" x14ac:dyDescent="0.4">
      <c r="A20" s="381" t="s">
        <v>511</v>
      </c>
      <c r="B20" s="380">
        <v>45036</v>
      </c>
      <c r="C20" s="380">
        <v>50316</v>
      </c>
      <c r="D20" s="399">
        <v>89.506320057238256</v>
      </c>
      <c r="E20" s="401">
        <v>41375</v>
      </c>
      <c r="F20" s="401">
        <v>45498</v>
      </c>
      <c r="G20" s="399">
        <v>90.938063211569741</v>
      </c>
      <c r="H20" s="385"/>
    </row>
    <row r="21" spans="1:8" ht="18.75" customHeight="1" x14ac:dyDescent="0.4">
      <c r="A21" s="381" t="s">
        <v>510</v>
      </c>
      <c r="B21" s="380">
        <v>899960</v>
      </c>
      <c r="C21" s="380">
        <v>899960</v>
      </c>
      <c r="D21" s="399">
        <v>100</v>
      </c>
      <c r="E21" s="401">
        <v>899960</v>
      </c>
      <c r="F21" s="401">
        <v>899960</v>
      </c>
      <c r="G21" s="399">
        <v>100</v>
      </c>
      <c r="H21" s="385"/>
    </row>
    <row r="22" spans="1:8" ht="18.75" customHeight="1" x14ac:dyDescent="0.4">
      <c r="A22" s="381" t="s">
        <v>152</v>
      </c>
      <c r="B22" s="380">
        <v>849477</v>
      </c>
      <c r="C22" s="380">
        <v>803627</v>
      </c>
      <c r="D22" s="399">
        <v>105.70538321883163</v>
      </c>
      <c r="E22" s="401">
        <v>841043</v>
      </c>
      <c r="F22" s="401">
        <v>868036</v>
      </c>
      <c r="G22" s="399">
        <v>96.89033634549719</v>
      </c>
      <c r="H22" s="385"/>
    </row>
    <row r="23" spans="1:8" ht="18.75" customHeight="1" x14ac:dyDescent="0.15">
      <c r="A23" s="384" t="s">
        <v>509</v>
      </c>
      <c r="B23" s="380"/>
      <c r="C23" s="380"/>
      <c r="D23" s="383"/>
      <c r="E23" s="380"/>
      <c r="F23" s="380"/>
      <c r="G23" s="382"/>
      <c r="H23" s="382"/>
    </row>
    <row r="24" spans="1:8" ht="18.75" customHeight="1" x14ac:dyDescent="0.4">
      <c r="A24" s="381" t="s">
        <v>165</v>
      </c>
      <c r="B24" s="380">
        <v>529</v>
      </c>
      <c r="C24" s="380">
        <v>5068379</v>
      </c>
      <c r="D24" s="399" t="e">
        <f>#REF!</f>
        <v>#REF!</v>
      </c>
      <c r="E24" s="401">
        <v>1513</v>
      </c>
      <c r="F24" s="401">
        <v>5071306</v>
      </c>
      <c r="G24" s="399">
        <v>2.9834523887929461E-2</v>
      </c>
      <c r="H24" s="385"/>
    </row>
    <row r="25" spans="1:8" ht="18.75" customHeight="1" x14ac:dyDescent="0.4">
      <c r="A25" s="378" t="s">
        <v>508</v>
      </c>
      <c r="B25" s="377">
        <v>589299690</v>
      </c>
      <c r="C25" s="377">
        <v>595123984</v>
      </c>
      <c r="D25" s="376" t="e">
        <f>#REF!</f>
        <v>#REF!</v>
      </c>
      <c r="E25" s="400">
        <v>602377852</v>
      </c>
      <c r="F25" s="400">
        <v>606611602</v>
      </c>
      <c r="G25" s="375">
        <v>99.302065772227024</v>
      </c>
      <c r="H25" s="375"/>
    </row>
    <row r="26" spans="1:8" ht="6" customHeight="1" thickBot="1" x14ac:dyDescent="0.45">
      <c r="A26" s="398"/>
      <c r="B26" s="396"/>
      <c r="C26" s="396"/>
      <c r="D26" s="397"/>
      <c r="E26" s="396"/>
      <c r="F26" s="396"/>
      <c r="G26" s="396"/>
      <c r="H26" s="395"/>
    </row>
    <row r="27" spans="1:8" ht="18.75" customHeight="1" thickTop="1" x14ac:dyDescent="0.4">
      <c r="A27" s="903" t="s">
        <v>522</v>
      </c>
      <c r="B27" s="905" t="s">
        <v>521</v>
      </c>
      <c r="C27" s="906"/>
      <c r="D27" s="907"/>
      <c r="E27" s="908" t="s">
        <v>520</v>
      </c>
      <c r="F27" s="909"/>
      <c r="G27" s="908" t="s">
        <v>519</v>
      </c>
      <c r="H27" s="910"/>
    </row>
    <row r="28" spans="1:8" ht="18.75" customHeight="1" x14ac:dyDescent="0.4">
      <c r="A28" s="904"/>
      <c r="B28" s="394" t="s">
        <v>662</v>
      </c>
      <c r="C28" s="393" t="s">
        <v>663</v>
      </c>
      <c r="D28" s="392" t="s">
        <v>518</v>
      </c>
      <c r="E28" s="391" t="s">
        <v>664</v>
      </c>
      <c r="F28" s="392" t="s">
        <v>665</v>
      </c>
      <c r="G28" s="391" t="s">
        <v>666</v>
      </c>
      <c r="H28" s="391" t="s">
        <v>667</v>
      </c>
    </row>
    <row r="29" spans="1:8" ht="6" customHeight="1" x14ac:dyDescent="0.4">
      <c r="A29" s="390"/>
      <c r="B29" s="389"/>
      <c r="C29" s="389"/>
      <c r="D29" s="388"/>
      <c r="E29" s="387"/>
      <c r="F29" s="387"/>
      <c r="G29" s="387"/>
      <c r="H29" s="387"/>
    </row>
    <row r="30" spans="1:8" ht="18.75" customHeight="1" x14ac:dyDescent="0.4">
      <c r="A30" s="381" t="s">
        <v>517</v>
      </c>
      <c r="B30" s="380">
        <v>142367947</v>
      </c>
      <c r="C30" s="380">
        <v>141133130</v>
      </c>
      <c r="D30" s="385">
        <v>100.87493064172813</v>
      </c>
      <c r="E30" s="386">
        <v>99.956205954823261</v>
      </c>
      <c r="F30" s="386">
        <v>100.41184020654912</v>
      </c>
      <c r="G30" s="386">
        <v>96.841549981527592</v>
      </c>
      <c r="H30" s="385">
        <v>96.380629443266656</v>
      </c>
    </row>
    <row r="31" spans="1:8" ht="18.75" customHeight="1" x14ac:dyDescent="0.4">
      <c r="A31" s="381" t="s">
        <v>516</v>
      </c>
      <c r="B31" s="380">
        <v>15146229</v>
      </c>
      <c r="C31" s="380">
        <v>20660087</v>
      </c>
      <c r="D31" s="385">
        <v>73.311545106271808</v>
      </c>
      <c r="E31" s="386">
        <v>102.28963643222708</v>
      </c>
      <c r="F31" s="386">
        <v>101.32724398070397</v>
      </c>
      <c r="G31" s="386">
        <v>98.220533604519773</v>
      </c>
      <c r="H31" s="385">
        <v>99.26252959545981</v>
      </c>
    </row>
    <row r="32" spans="1:8" ht="18.75" customHeight="1" x14ac:dyDescent="0.4">
      <c r="A32" s="381" t="s">
        <v>515</v>
      </c>
      <c r="B32" s="380">
        <v>941324</v>
      </c>
      <c r="C32" s="380">
        <v>758177</v>
      </c>
      <c r="D32" s="385">
        <v>124.15623264752162</v>
      </c>
      <c r="E32" s="386">
        <v>106.63503834028319</v>
      </c>
      <c r="F32" s="386">
        <v>88.866709956608474</v>
      </c>
      <c r="G32" s="386">
        <v>100</v>
      </c>
      <c r="H32" s="385">
        <v>100</v>
      </c>
    </row>
    <row r="33" spans="1:8" ht="18.75" customHeight="1" x14ac:dyDescent="0.4">
      <c r="A33" s="381" t="s">
        <v>514</v>
      </c>
      <c r="B33" s="380">
        <v>5012333</v>
      </c>
      <c r="C33" s="380">
        <v>4908754</v>
      </c>
      <c r="D33" s="385">
        <v>102.11008740710983</v>
      </c>
      <c r="E33" s="386">
        <v>100.55171378929396</v>
      </c>
      <c r="F33" s="386">
        <v>101.683906912615</v>
      </c>
      <c r="G33" s="386">
        <v>93.580264016223481</v>
      </c>
      <c r="H33" s="385">
        <v>93.279137889589137</v>
      </c>
    </row>
    <row r="34" spans="1:8" ht="18.75" customHeight="1" x14ac:dyDescent="0.4">
      <c r="A34" s="381" t="s">
        <v>513</v>
      </c>
      <c r="B34" s="380">
        <v>117853738</v>
      </c>
      <c r="C34" s="380">
        <v>123966259</v>
      </c>
      <c r="D34" s="385">
        <v>95.069205887708534</v>
      </c>
      <c r="E34" s="386">
        <v>101.63414151026925</v>
      </c>
      <c r="F34" s="386">
        <v>100.88432495273992</v>
      </c>
      <c r="G34" s="386">
        <v>98.374141127499016</v>
      </c>
      <c r="H34" s="385">
        <v>99.549827987289234</v>
      </c>
    </row>
    <row r="35" spans="1:8" ht="18.75" customHeight="1" x14ac:dyDescent="0.4">
      <c r="A35" s="381" t="s">
        <v>172</v>
      </c>
      <c r="B35" s="380">
        <v>149544287</v>
      </c>
      <c r="C35" s="380">
        <v>139884744</v>
      </c>
      <c r="D35" s="385">
        <v>106.90535845710237</v>
      </c>
      <c r="E35" s="386">
        <v>100.5051640995146</v>
      </c>
      <c r="F35" s="386">
        <v>100.56787794199865</v>
      </c>
      <c r="G35" s="386">
        <v>100</v>
      </c>
      <c r="H35" s="385">
        <v>100</v>
      </c>
    </row>
    <row r="36" spans="1:8" ht="18.75" customHeight="1" x14ac:dyDescent="0.4">
      <c r="A36" s="381" t="s">
        <v>170</v>
      </c>
      <c r="B36" s="380">
        <v>15881701</v>
      </c>
      <c r="C36" s="380">
        <v>15905488</v>
      </c>
      <c r="D36" s="385">
        <v>99.85044784542292</v>
      </c>
      <c r="E36" s="386">
        <v>101.17311292697823</v>
      </c>
      <c r="F36" s="386">
        <v>102.54508379910239</v>
      </c>
      <c r="G36" s="386">
        <v>95.333882264820801</v>
      </c>
      <c r="H36" s="385">
        <v>95.969645922392658</v>
      </c>
    </row>
    <row r="37" spans="1:8" ht="18.75" customHeight="1" x14ac:dyDescent="0.4">
      <c r="A37" s="381" t="s">
        <v>168</v>
      </c>
      <c r="B37" s="380">
        <v>6767462</v>
      </c>
      <c r="C37" s="380">
        <v>7094957</v>
      </c>
      <c r="D37" s="385">
        <v>95.3841157881577</v>
      </c>
      <c r="E37" s="386">
        <v>100.11821931035728</v>
      </c>
      <c r="F37" s="386">
        <v>101.05703881852995</v>
      </c>
      <c r="G37" s="386">
        <v>99.999926117112949</v>
      </c>
      <c r="H37" s="385">
        <v>99.999760393766067</v>
      </c>
    </row>
    <row r="38" spans="1:8" ht="18.75" customHeight="1" x14ac:dyDescent="0.4">
      <c r="A38" s="381" t="s">
        <v>167</v>
      </c>
      <c r="B38" s="380">
        <v>1312839</v>
      </c>
      <c r="C38" s="380">
        <v>1569098</v>
      </c>
      <c r="D38" s="385">
        <v>83.668387825362089</v>
      </c>
      <c r="E38" s="386">
        <v>100.36527348495214</v>
      </c>
      <c r="F38" s="386">
        <v>102.42394729902269</v>
      </c>
      <c r="G38" s="386">
        <v>97.560973797244472</v>
      </c>
      <c r="H38" s="385">
        <v>99.69774852194135</v>
      </c>
    </row>
    <row r="39" spans="1:8" ht="18.75" customHeight="1" x14ac:dyDescent="0.4">
      <c r="A39" s="381" t="s">
        <v>163</v>
      </c>
      <c r="B39" s="380">
        <v>54556060</v>
      </c>
      <c r="C39" s="380">
        <v>55581104</v>
      </c>
      <c r="D39" s="385">
        <v>98.155768910239715</v>
      </c>
      <c r="E39" s="386">
        <v>97.84489133957986</v>
      </c>
      <c r="F39" s="386">
        <v>98.696107899161362</v>
      </c>
      <c r="G39" s="386">
        <v>96.515831154729725</v>
      </c>
      <c r="H39" s="385">
        <v>97.957824372088808</v>
      </c>
    </row>
    <row r="40" spans="1:8" ht="18.75" customHeight="1" x14ac:dyDescent="0.4">
      <c r="A40" s="381" t="s">
        <v>161</v>
      </c>
      <c r="B40" s="380">
        <v>79988132</v>
      </c>
      <c r="C40" s="380">
        <v>78493459</v>
      </c>
      <c r="D40" s="385">
        <v>101.90420070543713</v>
      </c>
      <c r="E40" s="386">
        <v>100.37173418775738</v>
      </c>
      <c r="F40" s="386">
        <v>99.738229498391419</v>
      </c>
      <c r="G40" s="386">
        <v>99.015019551497659</v>
      </c>
      <c r="H40" s="385">
        <v>98.815016068282873</v>
      </c>
    </row>
    <row r="41" spans="1:8" ht="18.75" customHeight="1" x14ac:dyDescent="0.4">
      <c r="A41" s="381" t="s">
        <v>159</v>
      </c>
      <c r="B41" s="380">
        <v>37150</v>
      </c>
      <c r="C41" s="380">
        <v>33803</v>
      </c>
      <c r="D41" s="385">
        <v>109.90148803360648</v>
      </c>
      <c r="E41" s="386">
        <v>111.91444494652809</v>
      </c>
      <c r="F41" s="386">
        <v>125.08510953226761</v>
      </c>
      <c r="G41" s="386">
        <v>99.811929070392253</v>
      </c>
      <c r="H41" s="385">
        <v>99.793345732589373</v>
      </c>
    </row>
    <row r="42" spans="1:8" ht="18.75" customHeight="1" x14ac:dyDescent="0.4">
      <c r="A42" s="381" t="s">
        <v>512</v>
      </c>
      <c r="B42" s="380">
        <v>400046</v>
      </c>
      <c r="C42" s="380">
        <v>597197</v>
      </c>
      <c r="D42" s="385">
        <v>66.98727555563741</v>
      </c>
      <c r="E42" s="386">
        <v>99.944287466678659</v>
      </c>
      <c r="F42" s="386">
        <v>99.940925445569405</v>
      </c>
      <c r="G42" s="386">
        <v>100</v>
      </c>
      <c r="H42" s="385">
        <v>100</v>
      </c>
    </row>
    <row r="43" spans="1:8" ht="18.75" customHeight="1" x14ac:dyDescent="0.4">
      <c r="A43" s="381" t="s">
        <v>511</v>
      </c>
      <c r="B43" s="380">
        <v>41375</v>
      </c>
      <c r="C43" s="380">
        <v>45498</v>
      </c>
      <c r="D43" s="385">
        <v>90.938063211569741</v>
      </c>
      <c r="E43" s="386">
        <v>91.870947686295409</v>
      </c>
      <c r="F43" s="386">
        <v>90.424517052229902</v>
      </c>
      <c r="G43" s="386">
        <v>100</v>
      </c>
      <c r="H43" s="385">
        <v>100</v>
      </c>
    </row>
    <row r="44" spans="1:8" ht="18.75" customHeight="1" x14ac:dyDescent="0.4">
      <c r="A44" s="381" t="s">
        <v>510</v>
      </c>
      <c r="B44" s="380">
        <v>899960</v>
      </c>
      <c r="C44" s="380">
        <v>899960</v>
      </c>
      <c r="D44" s="385">
        <v>100</v>
      </c>
      <c r="E44" s="386">
        <v>100</v>
      </c>
      <c r="F44" s="386">
        <v>100</v>
      </c>
      <c r="G44" s="386">
        <v>100</v>
      </c>
      <c r="H44" s="385">
        <v>100</v>
      </c>
    </row>
    <row r="45" spans="1:8" ht="18.75" customHeight="1" x14ac:dyDescent="0.4">
      <c r="A45" s="381" t="s">
        <v>152</v>
      </c>
      <c r="B45" s="380">
        <v>840435</v>
      </c>
      <c r="C45" s="380">
        <v>866665</v>
      </c>
      <c r="D45" s="385">
        <v>96.97345571818407</v>
      </c>
      <c r="E45" s="386">
        <v>98.935580362976282</v>
      </c>
      <c r="F45" s="386">
        <v>107.84418641981914</v>
      </c>
      <c r="G45" s="386">
        <v>99.927708809180984</v>
      </c>
      <c r="H45" s="385">
        <v>99.842057241865547</v>
      </c>
    </row>
    <row r="46" spans="1:8" ht="18.75" customHeight="1" x14ac:dyDescent="0.15">
      <c r="A46" s="384" t="s">
        <v>509</v>
      </c>
      <c r="B46" s="380"/>
      <c r="C46" s="380"/>
      <c r="D46" s="382"/>
      <c r="E46" s="383"/>
      <c r="F46" s="383"/>
      <c r="G46" s="383"/>
      <c r="H46" s="382"/>
    </row>
    <row r="47" spans="1:8" ht="18.75" customHeight="1" x14ac:dyDescent="0.4">
      <c r="A47" s="381" t="s">
        <v>165</v>
      </c>
      <c r="B47" s="380">
        <v>753</v>
      </c>
      <c r="C47" s="380">
        <v>5069581</v>
      </c>
      <c r="D47" s="379">
        <v>0</v>
      </c>
      <c r="E47" s="386">
        <v>142.30000000000001</v>
      </c>
      <c r="F47" s="386">
        <v>100</v>
      </c>
      <c r="G47" s="386">
        <v>49.8</v>
      </c>
      <c r="H47" s="385">
        <v>100</v>
      </c>
    </row>
    <row r="48" spans="1:8" s="370" customFormat="1" ht="18.75" customHeight="1" x14ac:dyDescent="0.4">
      <c r="A48" s="378" t="s">
        <v>508</v>
      </c>
      <c r="B48" s="377">
        <v>591591771</v>
      </c>
      <c r="C48" s="377">
        <v>597467961</v>
      </c>
      <c r="D48" s="375">
        <v>99.016484500664291</v>
      </c>
      <c r="E48" s="376">
        <v>100.38894997552094</v>
      </c>
      <c r="F48" s="376">
        <v>100.39386364237002</v>
      </c>
      <c r="G48" s="376">
        <v>98.209416072621465</v>
      </c>
      <c r="H48" s="375">
        <v>98.492669614321031</v>
      </c>
    </row>
    <row r="49" spans="1:8" s="370" customFormat="1" ht="6" customHeight="1" x14ac:dyDescent="0.4">
      <c r="A49" s="374"/>
      <c r="B49" s="373"/>
      <c r="C49" s="373"/>
      <c r="D49" s="644"/>
      <c r="E49" s="372"/>
      <c r="F49" s="372"/>
      <c r="G49" s="372"/>
      <c r="H49" s="371"/>
    </row>
    <row r="50" spans="1:8" ht="18.75" customHeight="1" x14ac:dyDescent="0.4">
      <c r="A50" s="369" t="s">
        <v>507</v>
      </c>
      <c r="B50" s="369"/>
      <c r="C50" s="369"/>
      <c r="D50" s="369"/>
      <c r="E50" s="369"/>
      <c r="F50" s="369"/>
      <c r="G50" s="369"/>
      <c r="H50" s="369"/>
    </row>
  </sheetData>
  <mergeCells count="7">
    <mergeCell ref="A4:A5"/>
    <mergeCell ref="B4:D4"/>
    <mergeCell ref="E4:G4"/>
    <mergeCell ref="A27:A28"/>
    <mergeCell ref="B27:D27"/>
    <mergeCell ref="E27:F27"/>
    <mergeCell ref="G27:H27"/>
  </mergeCells>
  <phoneticPr fontId="3"/>
  <printOptions horizontalCentered="1"/>
  <pageMargins left="0.59055118110236227" right="0.59055118110236227" top="0.39370078740157483" bottom="0.59055118110236227" header="0.31496062992125984" footer="0.31496062992125984"/>
  <pageSetup paperSize="9"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5"/>
  <sheetViews>
    <sheetView view="pageBreakPreview" zoomScale="75" zoomScaleNormal="100" zoomScaleSheetLayoutView="75" workbookViewId="0"/>
  </sheetViews>
  <sheetFormatPr defaultColWidth="10" defaultRowHeight="13.5" x14ac:dyDescent="0.4"/>
  <cols>
    <col min="1" max="1" width="3.5" style="368" customWidth="1"/>
    <col min="2" max="2" width="14.875" style="368" customWidth="1"/>
    <col min="3" max="3" width="6.875" style="368" customWidth="1"/>
    <col min="4" max="5" width="15.625" style="368" customWidth="1"/>
    <col min="6" max="6" width="17.875" style="368" customWidth="1"/>
    <col min="7" max="7" width="14.375" style="368" customWidth="1"/>
    <col min="8" max="8" width="13.25" style="368" customWidth="1"/>
    <col min="9" max="9" width="13.375" style="368" customWidth="1"/>
    <col min="10" max="10" width="12.375" style="369" customWidth="1"/>
    <col min="11" max="11" width="12.375" style="368" customWidth="1"/>
    <col min="12" max="16384" width="10" style="368"/>
  </cols>
  <sheetData>
    <row r="1" spans="1:10" ht="29.25" customHeight="1" x14ac:dyDescent="0.4">
      <c r="A1" s="426" t="s">
        <v>555</v>
      </c>
      <c r="B1" s="426"/>
      <c r="C1" s="426"/>
      <c r="D1" s="426"/>
      <c r="E1" s="426"/>
      <c r="F1" s="426"/>
      <c r="G1" s="426"/>
      <c r="H1" s="426"/>
      <c r="I1" s="426"/>
    </row>
    <row r="2" spans="1:10" ht="21" customHeight="1" thickBot="1" x14ac:dyDescent="0.45">
      <c r="A2" s="440" t="s">
        <v>668</v>
      </c>
      <c r="B2" s="440"/>
      <c r="C2" s="440"/>
      <c r="D2" s="440"/>
      <c r="E2" s="439"/>
      <c r="F2" s="439"/>
      <c r="G2" s="439"/>
      <c r="H2" s="438"/>
      <c r="I2" s="438"/>
    </row>
    <row r="3" spans="1:10" ht="24.95" customHeight="1" thickTop="1" x14ac:dyDescent="0.4">
      <c r="A3" s="912" t="s">
        <v>554</v>
      </c>
      <c r="B3" s="912"/>
      <c r="C3" s="913"/>
      <c r="D3" s="916" t="s">
        <v>669</v>
      </c>
      <c r="E3" s="918" t="s">
        <v>670</v>
      </c>
      <c r="F3" s="920" t="s">
        <v>553</v>
      </c>
      <c r="G3" s="921"/>
      <c r="H3" s="369"/>
      <c r="I3" s="369"/>
    </row>
    <row r="4" spans="1:10" ht="24.95" customHeight="1" x14ac:dyDescent="0.4">
      <c r="A4" s="914"/>
      <c r="B4" s="914"/>
      <c r="C4" s="915"/>
      <c r="D4" s="917"/>
      <c r="E4" s="919"/>
      <c r="F4" s="421" t="s">
        <v>552</v>
      </c>
      <c r="G4" s="421" t="s">
        <v>551</v>
      </c>
      <c r="H4" s="369"/>
      <c r="I4" s="369"/>
    </row>
    <row r="5" spans="1:10" ht="6" customHeight="1" x14ac:dyDescent="0.4">
      <c r="A5" s="436"/>
      <c r="B5" s="436"/>
      <c r="C5" s="437"/>
      <c r="D5" s="422"/>
      <c r="E5" s="419"/>
      <c r="F5" s="436"/>
      <c r="G5" s="436"/>
      <c r="I5" s="389"/>
    </row>
    <row r="6" spans="1:10" ht="30" customHeight="1" x14ac:dyDescent="0.4">
      <c r="A6" s="911" t="s">
        <v>550</v>
      </c>
      <c r="B6" s="911"/>
      <c r="C6" s="435" t="s">
        <v>548</v>
      </c>
      <c r="D6" s="434">
        <v>1360449842</v>
      </c>
      <c r="E6" s="418">
        <v>1365897766</v>
      </c>
      <c r="F6" s="433">
        <v>-5447924</v>
      </c>
      <c r="G6" s="432">
        <v>99.601147015859453</v>
      </c>
      <c r="I6" s="431"/>
      <c r="J6" s="431"/>
    </row>
    <row r="7" spans="1:10" ht="30" customHeight="1" x14ac:dyDescent="0.4">
      <c r="A7" s="30"/>
      <c r="B7" s="519" t="s">
        <v>541</v>
      </c>
      <c r="C7" s="435" t="s">
        <v>548</v>
      </c>
      <c r="D7" s="434">
        <v>594207419</v>
      </c>
      <c r="E7" s="418">
        <v>598129656</v>
      </c>
      <c r="F7" s="433">
        <v>-3922237</v>
      </c>
      <c r="G7" s="432">
        <v>99.344249702275249</v>
      </c>
      <c r="I7" s="431"/>
      <c r="J7" s="431"/>
    </row>
    <row r="8" spans="1:10" ht="30" customHeight="1" x14ac:dyDescent="0.4">
      <c r="A8" s="519"/>
      <c r="B8" s="519" t="s">
        <v>549</v>
      </c>
      <c r="C8" s="435" t="s">
        <v>548</v>
      </c>
      <c r="D8" s="434">
        <v>766242423</v>
      </c>
      <c r="E8" s="418">
        <v>767768110</v>
      </c>
      <c r="F8" s="433">
        <v>-1525687</v>
      </c>
      <c r="G8" s="432">
        <v>99.801282837861024</v>
      </c>
      <c r="I8" s="431"/>
      <c r="J8" s="431"/>
    </row>
    <row r="9" spans="1:10" ht="30" customHeight="1" x14ac:dyDescent="0.4">
      <c r="A9" s="911" t="s">
        <v>547</v>
      </c>
      <c r="B9" s="911"/>
      <c r="C9" s="435" t="s">
        <v>546</v>
      </c>
      <c r="D9" s="434">
        <v>5228732</v>
      </c>
      <c r="E9" s="418">
        <v>5267762</v>
      </c>
      <c r="F9" s="417">
        <v>-39030</v>
      </c>
      <c r="G9" s="432">
        <v>99.259078143621522</v>
      </c>
      <c r="I9" s="431"/>
      <c r="J9" s="431"/>
    </row>
    <row r="10" spans="1:10" ht="30" customHeight="1" x14ac:dyDescent="0.4">
      <c r="A10" s="911" t="s">
        <v>545</v>
      </c>
      <c r="B10" s="911"/>
      <c r="C10" s="435" t="s">
        <v>544</v>
      </c>
      <c r="D10" s="434">
        <v>2795571</v>
      </c>
      <c r="E10" s="418">
        <v>2790286</v>
      </c>
      <c r="F10" s="433">
        <v>5285</v>
      </c>
      <c r="G10" s="432">
        <v>100.18940710737179</v>
      </c>
      <c r="I10" s="431"/>
      <c r="J10" s="431"/>
    </row>
    <row r="11" spans="1:10" ht="30" customHeight="1" x14ac:dyDescent="0.4">
      <c r="A11" s="911" t="s">
        <v>543</v>
      </c>
      <c r="B11" s="911"/>
      <c r="C11" s="435" t="s">
        <v>539</v>
      </c>
      <c r="D11" s="434">
        <v>260188</v>
      </c>
      <c r="E11" s="418">
        <v>259293</v>
      </c>
      <c r="F11" s="433">
        <v>895</v>
      </c>
      <c r="G11" s="432">
        <v>100.345169364387</v>
      </c>
      <c r="I11" s="431"/>
      <c r="J11" s="431"/>
    </row>
    <row r="12" spans="1:10" ht="30" customHeight="1" x14ac:dyDescent="0.4">
      <c r="A12" s="30"/>
      <c r="B12" s="519" t="s">
        <v>541</v>
      </c>
      <c r="C12" s="435" t="s">
        <v>539</v>
      </c>
      <c r="D12" s="434">
        <v>113643</v>
      </c>
      <c r="E12" s="418">
        <v>113545</v>
      </c>
      <c r="F12" s="433">
        <v>98</v>
      </c>
      <c r="G12" s="432">
        <v>100.08630939275179</v>
      </c>
      <c r="I12" s="431"/>
      <c r="J12" s="431"/>
    </row>
    <row r="13" spans="1:10" ht="30" customHeight="1" x14ac:dyDescent="0.4">
      <c r="A13" s="30"/>
      <c r="B13" s="519" t="s">
        <v>540</v>
      </c>
      <c r="C13" s="435" t="s">
        <v>539</v>
      </c>
      <c r="D13" s="434">
        <v>146545</v>
      </c>
      <c r="E13" s="418">
        <v>145748</v>
      </c>
      <c r="F13" s="433">
        <v>797</v>
      </c>
      <c r="G13" s="432">
        <v>100.54683426187667</v>
      </c>
      <c r="I13" s="431"/>
      <c r="J13" s="431"/>
    </row>
    <row r="14" spans="1:10" ht="30" customHeight="1" x14ac:dyDescent="0.4">
      <c r="A14" s="911" t="s">
        <v>542</v>
      </c>
      <c r="B14" s="911"/>
      <c r="C14" s="435" t="s">
        <v>539</v>
      </c>
      <c r="D14" s="434">
        <v>486645</v>
      </c>
      <c r="E14" s="418">
        <v>489518</v>
      </c>
      <c r="F14" s="433">
        <v>-2873</v>
      </c>
      <c r="G14" s="432">
        <v>99.413096147639095</v>
      </c>
      <c r="I14" s="431"/>
      <c r="J14" s="431"/>
    </row>
    <row r="15" spans="1:10" ht="30" customHeight="1" x14ac:dyDescent="0.4">
      <c r="A15" s="410"/>
      <c r="B15" s="519" t="s">
        <v>541</v>
      </c>
      <c r="C15" s="435" t="s">
        <v>539</v>
      </c>
      <c r="D15" s="434">
        <v>212553</v>
      </c>
      <c r="E15" s="418">
        <v>214361</v>
      </c>
      <c r="F15" s="433">
        <v>-1808</v>
      </c>
      <c r="G15" s="432">
        <v>99.156562994201366</v>
      </c>
      <c r="I15" s="431"/>
      <c r="J15" s="431"/>
    </row>
    <row r="16" spans="1:10" ht="30" customHeight="1" x14ac:dyDescent="0.4">
      <c r="A16" s="19"/>
      <c r="B16" s="519" t="s">
        <v>540</v>
      </c>
      <c r="C16" s="435" t="s">
        <v>539</v>
      </c>
      <c r="D16" s="434">
        <v>274092</v>
      </c>
      <c r="E16" s="418">
        <v>275157</v>
      </c>
      <c r="F16" s="433">
        <v>-1065</v>
      </c>
      <c r="G16" s="432">
        <v>99.612948244093374</v>
      </c>
      <c r="I16" s="431"/>
      <c r="J16" s="431"/>
    </row>
    <row r="17" spans="1:10" ht="6" customHeight="1" x14ac:dyDescent="0.4">
      <c r="A17" s="430"/>
      <c r="B17" s="415"/>
      <c r="C17" s="521"/>
      <c r="D17" s="412"/>
      <c r="E17" s="412"/>
      <c r="F17" s="412"/>
      <c r="G17" s="412"/>
      <c r="H17" s="429"/>
      <c r="I17" s="429"/>
      <c r="J17" s="429"/>
    </row>
    <row r="18" spans="1:10" s="369" customFormat="1" ht="19.5" customHeight="1" x14ac:dyDescent="0.4">
      <c r="A18" s="411" t="s">
        <v>671</v>
      </c>
      <c r="B18" s="411"/>
      <c r="C18" s="411"/>
      <c r="D18" s="411"/>
      <c r="E18" s="411"/>
      <c r="F18" s="411"/>
      <c r="G18" s="19"/>
      <c r="H18" s="428"/>
    </row>
    <row r="19" spans="1:10" ht="19.5" customHeight="1" x14ac:dyDescent="0.4">
      <c r="A19" s="411" t="s">
        <v>672</v>
      </c>
      <c r="B19" s="411"/>
      <c r="C19" s="411"/>
      <c r="D19" s="411"/>
      <c r="E19" s="411"/>
      <c r="F19" s="411"/>
      <c r="G19" s="411"/>
      <c r="H19" s="427"/>
      <c r="I19" s="427"/>
      <c r="J19" s="427"/>
    </row>
    <row r="20" spans="1:10" ht="19.5" customHeight="1" x14ac:dyDescent="0.4">
      <c r="A20" s="411" t="s">
        <v>673</v>
      </c>
      <c r="B20" s="411"/>
      <c r="C20" s="411"/>
      <c r="D20" s="411"/>
      <c r="E20" s="411"/>
      <c r="F20" s="411"/>
      <c r="G20" s="411"/>
      <c r="H20" s="427"/>
      <c r="I20" s="427"/>
    </row>
    <row r="21" spans="1:10" ht="19.5" customHeight="1" x14ac:dyDescent="0.4">
      <c r="A21" s="411" t="s">
        <v>507</v>
      </c>
      <c r="B21" s="411"/>
      <c r="C21" s="411"/>
      <c r="D21" s="411"/>
      <c r="E21" s="411"/>
      <c r="F21" s="411"/>
      <c r="G21" s="410"/>
    </row>
    <row r="22" spans="1:10" ht="81" customHeight="1" x14ac:dyDescent="0.4"/>
    <row r="23" spans="1:10" ht="33" customHeight="1" x14ac:dyDescent="0.4">
      <c r="A23" s="426" t="s">
        <v>674</v>
      </c>
      <c r="B23" s="425"/>
      <c r="C23" s="425"/>
      <c r="D23" s="425"/>
      <c r="E23" s="425"/>
      <c r="F23" s="425"/>
      <c r="G23" s="425"/>
      <c r="H23" s="425"/>
      <c r="I23" s="425"/>
    </row>
    <row r="24" spans="1:10" ht="16.5" customHeight="1" thickBot="1" x14ac:dyDescent="0.45">
      <c r="A24" s="424"/>
      <c r="B24" s="424"/>
      <c r="C24" s="424"/>
      <c r="D24" s="424"/>
      <c r="E24" s="424"/>
      <c r="F24" s="424"/>
      <c r="G24" s="424"/>
      <c r="H24" s="424"/>
      <c r="I24" s="423" t="s">
        <v>538</v>
      </c>
    </row>
    <row r="25" spans="1:10" ht="24.95" customHeight="1" thickTop="1" x14ac:dyDescent="0.4">
      <c r="A25" s="912" t="s">
        <v>537</v>
      </c>
      <c r="B25" s="912"/>
      <c r="C25" s="913"/>
      <c r="D25" s="920" t="s">
        <v>675</v>
      </c>
      <c r="E25" s="922"/>
      <c r="F25" s="920" t="s">
        <v>676</v>
      </c>
      <c r="G25" s="922"/>
      <c r="H25" s="920" t="s">
        <v>536</v>
      </c>
      <c r="I25" s="921"/>
    </row>
    <row r="26" spans="1:10" ht="24.95" customHeight="1" x14ac:dyDescent="0.4">
      <c r="A26" s="914"/>
      <c r="B26" s="914"/>
      <c r="C26" s="915"/>
      <c r="D26" s="421" t="s">
        <v>535</v>
      </c>
      <c r="E26" s="421" t="s">
        <v>534</v>
      </c>
      <c r="F26" s="421" t="s">
        <v>533</v>
      </c>
      <c r="G26" s="421" t="s">
        <v>532</v>
      </c>
      <c r="H26" s="422" t="s">
        <v>533</v>
      </c>
      <c r="I26" s="421" t="s">
        <v>532</v>
      </c>
    </row>
    <row r="27" spans="1:10" ht="6" customHeight="1" x14ac:dyDescent="0.4">
      <c r="A27" s="419"/>
      <c r="B27" s="419"/>
      <c r="C27" s="420"/>
      <c r="D27" s="419"/>
      <c r="E27" s="419"/>
      <c r="F27" s="419"/>
      <c r="G27" s="419"/>
      <c r="H27" s="419"/>
      <c r="I27" s="419"/>
    </row>
    <row r="28" spans="1:10" ht="30" customHeight="1" x14ac:dyDescent="0.4">
      <c r="A28" s="911" t="s">
        <v>531</v>
      </c>
      <c r="B28" s="911"/>
      <c r="C28" s="923"/>
      <c r="D28" s="418">
        <v>2577159</v>
      </c>
      <c r="E28" s="418">
        <v>55233</v>
      </c>
      <c r="F28" s="418">
        <v>2560136</v>
      </c>
      <c r="G28" s="418">
        <v>55062</v>
      </c>
      <c r="H28" s="417">
        <v>17023</v>
      </c>
      <c r="I28" s="416">
        <v>171</v>
      </c>
    </row>
    <row r="29" spans="1:10" ht="30" customHeight="1" x14ac:dyDescent="0.4">
      <c r="A29" s="911" t="s">
        <v>530</v>
      </c>
      <c r="B29" s="911"/>
      <c r="C29" s="923"/>
      <c r="D29" s="418">
        <v>126895</v>
      </c>
      <c r="E29" s="418">
        <v>120422</v>
      </c>
      <c r="F29" s="418">
        <v>125580</v>
      </c>
      <c r="G29" s="418">
        <v>164733</v>
      </c>
      <c r="H29" s="417">
        <v>1315</v>
      </c>
      <c r="I29" s="416">
        <v>-44311</v>
      </c>
    </row>
    <row r="30" spans="1:10" ht="30" customHeight="1" x14ac:dyDescent="0.4">
      <c r="A30" s="911" t="s">
        <v>529</v>
      </c>
      <c r="B30" s="911"/>
      <c r="C30" s="923"/>
      <c r="D30" s="418">
        <v>29449</v>
      </c>
      <c r="E30" s="418">
        <v>170503</v>
      </c>
      <c r="F30" s="418">
        <v>28167</v>
      </c>
      <c r="G30" s="418">
        <v>176853</v>
      </c>
      <c r="H30" s="417">
        <v>1282</v>
      </c>
      <c r="I30" s="416">
        <v>-6350</v>
      </c>
    </row>
    <row r="31" spans="1:10" ht="30" customHeight="1" x14ac:dyDescent="0.4">
      <c r="A31" s="911" t="s">
        <v>528</v>
      </c>
      <c r="B31" s="911"/>
      <c r="C31" s="923"/>
      <c r="D31" s="418">
        <v>123406</v>
      </c>
      <c r="E31" s="418">
        <v>966625</v>
      </c>
      <c r="F31" s="418">
        <v>122094</v>
      </c>
      <c r="G31" s="418">
        <v>1016494</v>
      </c>
      <c r="H31" s="417">
        <v>1312</v>
      </c>
      <c r="I31" s="416">
        <v>-49869</v>
      </c>
    </row>
    <row r="32" spans="1:10" ht="6" customHeight="1" x14ac:dyDescent="0.4">
      <c r="A32" s="415"/>
      <c r="B32" s="414"/>
      <c r="C32" s="413"/>
      <c r="D32" s="412"/>
      <c r="E32" s="412"/>
      <c r="F32" s="412"/>
      <c r="G32" s="412"/>
      <c r="H32" s="412"/>
      <c r="I32" s="412"/>
    </row>
    <row r="33" spans="1:9" ht="20.25" customHeight="1" x14ac:dyDescent="0.4">
      <c r="A33" s="411" t="s">
        <v>677</v>
      </c>
      <c r="B33" s="411"/>
      <c r="C33" s="411"/>
      <c r="D33" s="411"/>
      <c r="E33" s="411"/>
      <c r="F33" s="411"/>
      <c r="G33" s="19"/>
      <c r="H33" s="19"/>
      <c r="I33" s="19"/>
    </row>
    <row r="34" spans="1:9" ht="20.25" customHeight="1" x14ac:dyDescent="0.4">
      <c r="A34" s="411" t="s">
        <v>678</v>
      </c>
      <c r="B34" s="411"/>
      <c r="C34" s="411"/>
      <c r="D34" s="411"/>
      <c r="E34" s="411"/>
      <c r="F34" s="411"/>
      <c r="G34" s="411"/>
      <c r="H34" s="410"/>
      <c r="I34" s="410"/>
    </row>
    <row r="35" spans="1:9" ht="20.25" customHeight="1" x14ac:dyDescent="0.4">
      <c r="A35" s="411" t="s">
        <v>507</v>
      </c>
      <c r="B35" s="411"/>
      <c r="C35" s="411"/>
      <c r="D35" s="411"/>
      <c r="E35" s="411"/>
      <c r="F35" s="411"/>
      <c r="G35" s="410"/>
      <c r="H35" s="410"/>
      <c r="I35" s="410"/>
    </row>
  </sheetData>
  <mergeCells count="17">
    <mergeCell ref="H25:I25"/>
    <mergeCell ref="A28:C28"/>
    <mergeCell ref="A29:C29"/>
    <mergeCell ref="A30:C30"/>
    <mergeCell ref="A31:C31"/>
    <mergeCell ref="F25:G25"/>
    <mergeCell ref="A10:B10"/>
    <mergeCell ref="A11:B11"/>
    <mergeCell ref="A14:B14"/>
    <mergeCell ref="A25:C26"/>
    <mergeCell ref="D25:E25"/>
    <mergeCell ref="A9:B9"/>
    <mergeCell ref="A3:C4"/>
    <mergeCell ref="D3:D4"/>
    <mergeCell ref="E3:E4"/>
    <mergeCell ref="F3:G3"/>
    <mergeCell ref="A6:B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18-1~18-2</vt:lpstr>
      <vt:lpstr>18-3(1)</vt:lpstr>
      <vt:lpstr>18-3 (2)</vt:lpstr>
      <vt:lpstr>18-3(3)</vt:lpstr>
      <vt:lpstr>18-4</vt:lpstr>
      <vt:lpstr>18-5</vt:lpstr>
      <vt:lpstr>18-6</vt:lpstr>
      <vt:lpstr>18-7</vt:lpstr>
      <vt:lpstr>18-8,9</vt:lpstr>
      <vt:lpstr>18-10 </vt:lpstr>
      <vt:lpstr>'18-1~18-2'!Print_Area</vt:lpstr>
      <vt:lpstr>'18-10 '!Print_Area</vt:lpstr>
      <vt:lpstr>'18-3 (2)'!Print_Area</vt:lpstr>
      <vt:lpstr>'18-3(1)'!Print_Area</vt:lpstr>
      <vt:lpstr>'18-3(3)'!Print_Area</vt:lpstr>
      <vt:lpstr>'18-4'!Print_Area</vt:lpstr>
      <vt:lpstr>'18-5'!Print_Area</vt:lpstr>
      <vt:lpstr>'18-6'!Print_Area</vt:lpstr>
      <vt:lpstr>'18-7'!Print_Area</vt:lpstr>
      <vt:lpstr>'18-8,9'!Print_Area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2022-05-31T02:48:45Z</dcterms:modified>
</cp:coreProperties>
</file>