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005" tabRatio="874" activeTab="6"/>
  </bookViews>
  <sheets>
    <sheet name="保福第１号様式" sheetId="1" r:id="rId1"/>
    <sheet name="保福第１の２号様式" sheetId="2" r:id="rId2"/>
    <sheet name="保福第１の１６号様式" sheetId="3" r:id="rId3"/>
    <sheet name="保福第１の１８号様式" sheetId="4" r:id="rId4"/>
    <sheet name="保福第１の２０号様式" sheetId="5" r:id="rId5"/>
    <sheet name="保福第１の３２号様式" sheetId="6" r:id="rId6"/>
    <sheet name="保福第３４２号" sheetId="7" r:id="rId7"/>
    <sheet name="保福第３４３号" sheetId="8" r:id="rId8"/>
  </sheets>
  <definedNames>
    <definedName name="_xlnm.Print_Area" localSheetId="3">'保福第１の１８号様式'!$A$1:$H$32</definedName>
    <definedName name="_xlnm.Print_Area" localSheetId="4">'保福第１の２０号様式'!$A$1:$G$41</definedName>
    <definedName name="_xlnm.Print_Area" localSheetId="1">'保福第１の２号様式'!$A$1:$B$34</definedName>
    <definedName name="_xlnm.Print_Area" localSheetId="5">'保福第１の３２号様式'!$A$1:$R$22</definedName>
    <definedName name="_xlnm.Print_Area" localSheetId="0">'保福第１号様式'!$A$1:$J$54</definedName>
    <definedName name="_xlnm.Print_Area" localSheetId="6">'保福第３４２号'!$A$1:$AF$35</definedName>
    <definedName name="_xlnm.Print_Area" localSheetId="7">'保福第３４３号'!$A$1:$G$54</definedName>
  </definedNames>
  <calcPr fullCalcOnLoad="1"/>
</workbook>
</file>

<file path=xl/comments1.xml><?xml version="1.0" encoding="utf-8"?>
<comments xmlns="http://schemas.openxmlformats.org/spreadsheetml/2006/main">
  <authors>
    <author>前村＿卓哉（看護政策グループ）</author>
  </authors>
  <commentList>
    <comment ref="K8" authorId="0">
      <text>
        <r>
          <rPr>
            <sz val="18"/>
            <rFont val="MS P ゴシック"/>
            <family val="3"/>
          </rPr>
          <t>黄色シート：記載必須
青色シート：該当する場合記載
無地シート：記載不要（自動入力）</t>
        </r>
      </text>
    </comment>
    <comment ref="K14" authorId="0">
      <text>
        <r>
          <rPr>
            <sz val="18"/>
            <rFont val="MS P ゴシック"/>
            <family val="3"/>
          </rPr>
          <t>赤字：記載必須
青字：該当する場合記載</t>
        </r>
        <r>
          <rPr>
            <sz val="9"/>
            <rFont val="MS P ゴシック"/>
            <family val="3"/>
          </rPr>
          <t xml:space="preserve">
</t>
        </r>
      </text>
    </comment>
  </commentList>
</comments>
</file>

<file path=xl/comments2.xml><?xml version="1.0" encoding="utf-8"?>
<comments xmlns="http://schemas.openxmlformats.org/spreadsheetml/2006/main">
  <authors>
    <author>前村＿卓哉（看護政策グループ）</author>
  </authors>
  <commentList>
    <comment ref="C5" authorId="0">
      <text>
        <r>
          <rPr>
            <sz val="18"/>
            <rFont val="MS P ゴシック"/>
            <family val="3"/>
          </rPr>
          <t>赤字：記載必須
青字：該当する場合記載</t>
        </r>
        <r>
          <rPr>
            <sz val="9"/>
            <rFont val="MS P ゴシック"/>
            <family val="3"/>
          </rPr>
          <t xml:space="preserve">
</t>
        </r>
      </text>
    </comment>
  </commentList>
</comments>
</file>

<file path=xl/comments4.xml><?xml version="1.0" encoding="utf-8"?>
<comments xmlns="http://schemas.openxmlformats.org/spreadsheetml/2006/main">
  <authors>
    <author>前村＿卓哉（看護政策グループ）</author>
  </authors>
  <commentList>
    <comment ref="I5" authorId="0">
      <text>
        <r>
          <rPr>
            <sz val="18"/>
            <rFont val="MS P ゴシック"/>
            <family val="3"/>
          </rPr>
          <t>赤字：記載必須
青字：該当する場合記載</t>
        </r>
        <r>
          <rPr>
            <sz val="9"/>
            <rFont val="MS P ゴシック"/>
            <family val="3"/>
          </rPr>
          <t xml:space="preserve">
</t>
        </r>
      </text>
    </comment>
  </commentList>
</comments>
</file>

<file path=xl/comments5.xml><?xml version="1.0" encoding="utf-8"?>
<comments xmlns="http://schemas.openxmlformats.org/spreadsheetml/2006/main">
  <authors>
    <author>前村＿卓哉（看護政策グループ）</author>
  </authors>
  <commentList>
    <comment ref="H8" authorId="0">
      <text>
        <r>
          <rPr>
            <sz val="18"/>
            <rFont val="MS P ゴシック"/>
            <family val="3"/>
          </rPr>
          <t>赤字：記載必須
青字：該当する場合記載</t>
        </r>
        <r>
          <rPr>
            <sz val="9"/>
            <rFont val="MS P ゴシック"/>
            <family val="3"/>
          </rPr>
          <t xml:space="preserve">
</t>
        </r>
      </text>
    </comment>
  </commentList>
</comments>
</file>

<file path=xl/comments6.xml><?xml version="1.0" encoding="utf-8"?>
<comments xmlns="http://schemas.openxmlformats.org/spreadsheetml/2006/main">
  <authors>
    <author>前村＿卓哉（看護政策グループ）</author>
  </authors>
  <commentList>
    <comment ref="S5" authorId="0">
      <text>
        <r>
          <rPr>
            <sz val="18"/>
            <rFont val="MS P ゴシック"/>
            <family val="3"/>
          </rPr>
          <t>赤字：記載必須
青字：該当する場合記載</t>
        </r>
        <r>
          <rPr>
            <sz val="9"/>
            <rFont val="MS P ゴシック"/>
            <family val="3"/>
          </rPr>
          <t xml:space="preserve">
</t>
        </r>
      </text>
    </comment>
  </commentList>
</comments>
</file>

<file path=xl/comments7.xml><?xml version="1.0" encoding="utf-8"?>
<comments xmlns="http://schemas.openxmlformats.org/spreadsheetml/2006/main">
  <authors>
    <author>前村＿卓哉（看護政策グループ）</author>
  </authors>
  <commentList>
    <comment ref="F3" authorId="0">
      <text>
        <r>
          <rPr>
            <sz val="18"/>
            <rFont val="MS P ゴシック"/>
            <family val="3"/>
          </rPr>
          <t>赤字：記載必須
青字：該当する場合記載</t>
        </r>
        <r>
          <rPr>
            <sz val="9"/>
            <rFont val="MS P ゴシック"/>
            <family val="3"/>
          </rPr>
          <t xml:space="preserve">
</t>
        </r>
      </text>
    </comment>
  </commentList>
</comments>
</file>

<file path=xl/comments8.xml><?xml version="1.0" encoding="utf-8"?>
<comments xmlns="http://schemas.openxmlformats.org/spreadsheetml/2006/main">
  <authors>
    <author>前村＿卓哉（看護政策グループ）</author>
  </authors>
  <commentList>
    <comment ref="H7" authorId="0">
      <text>
        <r>
          <rPr>
            <sz val="18"/>
            <rFont val="MS P ゴシック"/>
            <family val="3"/>
          </rPr>
          <t>赤字：記載必須
青字：該当する場合記載</t>
        </r>
        <r>
          <rPr>
            <sz val="9"/>
            <rFont val="MS P ゴシック"/>
            <family val="3"/>
          </rPr>
          <t xml:space="preserve">
</t>
        </r>
      </text>
    </comment>
  </commentList>
</comments>
</file>

<file path=xl/sharedStrings.xml><?xml version="1.0" encoding="utf-8"?>
<sst xmlns="http://schemas.openxmlformats.org/spreadsheetml/2006/main" count="330" uniqueCount="242">
  <si>
    <t>日</t>
  </si>
  <si>
    <t>計</t>
  </si>
  <si>
    <t>人</t>
  </si>
  <si>
    <t>区　　　　　　分</t>
  </si>
  <si>
    <t>補助事業等に要する経費</t>
  </si>
  <si>
    <t>負　　　　担　　　　区　　　分</t>
  </si>
  <si>
    <t>道費補助　　（申請）額</t>
  </si>
  <si>
    <t>自己負担額</t>
  </si>
  <si>
    <t>そ　の　他</t>
  </si>
  <si>
    <t>円</t>
  </si>
  <si>
    <t>注　１　「区分」欄には、経費名又は細分された事業（事務）名を記載すること。</t>
  </si>
  <si>
    <t>　 　３　「備考欄」には、必要に応じ積算の基礎その他必要な事項を記載すること。</t>
  </si>
  <si>
    <t>収入の部</t>
  </si>
  <si>
    <t>科　　　　　　　　　　　　　　　　目</t>
  </si>
  <si>
    <t>款</t>
  </si>
  <si>
    <t>項</t>
  </si>
  <si>
    <t>目</t>
  </si>
  <si>
    <t>節</t>
  </si>
  <si>
    <t>金　　　　　　額</t>
  </si>
  <si>
    <t>備　　　　　　　　　　　　　　　考</t>
  </si>
  <si>
    <t>支出の部</t>
  </si>
  <si>
    <t>　上記のとおり議決されていることを証明します。</t>
  </si>
  <si>
    <t>注　１　この様式には、当該補助事業に係る予算のみを記載すること。</t>
  </si>
  <si>
    <t>　　　提出することを確約します。」に改めて使用すること。</t>
  </si>
  <si>
    <t>　　　支えない。</t>
  </si>
  <si>
    <t>　　 ２　当該補助事業等に係る予算が議決されていない場合は、この様式中「上記のとおり議決されていることを証明します。」を「上記のとおり予算案を</t>
  </si>
  <si>
    <t>　　 ６　「備考」欄には、必要に応じ、算出基礎その他必要な事項を記載すること。</t>
  </si>
  <si>
    <t>事      　業 　    予　     算　     書</t>
  </si>
  <si>
    <t>４</t>
  </si>
  <si>
    <t>６</t>
  </si>
  <si>
    <t>５</t>
  </si>
  <si>
    <t>７</t>
  </si>
  <si>
    <t>８</t>
  </si>
  <si>
    <t>９</t>
  </si>
  <si>
    <t>１０</t>
  </si>
  <si>
    <t>１１</t>
  </si>
  <si>
    <t>１２</t>
  </si>
  <si>
    <t>１</t>
  </si>
  <si>
    <t>２</t>
  </si>
  <si>
    <t>３</t>
  </si>
  <si>
    <t>備考</t>
  </si>
  <si>
    <t>収　　　　入</t>
  </si>
  <si>
    <t>支　　　　　出</t>
  </si>
  <si>
    <t>収支　　差額</t>
  </si>
  <si>
    <t>当月分</t>
  </si>
  <si>
    <t>累　　計</t>
  </si>
  <si>
    <t>資　　金　　収　　支　　計　　画　　書</t>
  </si>
  <si>
    <t>科　　　　　　目</t>
  </si>
  <si>
    <t>　　　　　　　　　　　　市（町村）長　　　　　　　　　　　　　　　</t>
  </si>
  <si>
    <t>記</t>
  </si>
  <si>
    <t>１　事業（事務）の目的及びその概要</t>
  </si>
  <si>
    <t>２　事業（事務）の着手及び完了の予定期日</t>
  </si>
  <si>
    <t>　　（法人の場合は、法人の名称び代表者の氏名）</t>
  </si>
  <si>
    <t>　　　（単位：千円）</t>
  </si>
  <si>
    <t>月</t>
  </si>
  <si>
    <t>合計</t>
  </si>
  <si>
    <t>消耗品費</t>
  </si>
  <si>
    <t xml:space="preserve">対 象 経 費 の 支 出 （予 定） 額 内 訳 </t>
  </si>
  <si>
    <t>支出（予定）額</t>
  </si>
  <si>
    <t>積　　算　　内　　訳</t>
  </si>
  <si>
    <t>円　　</t>
  </si>
  <si>
    <t>賃　　　金</t>
  </si>
  <si>
    <t>研修責任者経費</t>
  </si>
  <si>
    <t>謝金</t>
  </si>
  <si>
    <t>人件費</t>
  </si>
  <si>
    <t>手当</t>
  </si>
  <si>
    <t>報償費</t>
  </si>
  <si>
    <t>旅費</t>
  </si>
  <si>
    <t>需用費</t>
  </si>
  <si>
    <t>消耗品費</t>
  </si>
  <si>
    <t>印刷製本費</t>
  </si>
  <si>
    <t>会議費</t>
  </si>
  <si>
    <t>図書購入費</t>
  </si>
  <si>
    <t>役務費</t>
  </si>
  <si>
    <t>通信運搬費</t>
  </si>
  <si>
    <t>使用料及び賃借料</t>
  </si>
  <si>
    <t>教育担当者経費</t>
  </si>
  <si>
    <t>小計</t>
  </si>
  <si>
    <t>（医療機関受入研修事業）</t>
  </si>
  <si>
    <t>印刷製本費</t>
  </si>
  <si>
    <t>会議費</t>
  </si>
  <si>
    <t>図書購入費</t>
  </si>
  <si>
    <t>通信運搬費</t>
  </si>
  <si>
    <t>雑役務費</t>
  </si>
  <si>
    <t>備品購入費</t>
  </si>
  <si>
    <t>注</t>
  </si>
  <si>
    <t>２　研修経費の賃金は、外部の研修に参加した新人看護職員の代替職員経費に限るものとする。</t>
  </si>
  <si>
    <t>保福第３４２号様式</t>
  </si>
  <si>
    <t>新人看護職員臨床実践能力向上研修支援事業計画（実績）書</t>
  </si>
  <si>
    <t>看護
職員数</t>
  </si>
  <si>
    <t>新人
看護
職員数</t>
  </si>
  <si>
    <t>看護
職員
離職率</t>
  </si>
  <si>
    <t>新人
看護
職員
離職率</t>
  </si>
  <si>
    <t>研修における組織体制</t>
  </si>
  <si>
    <t>医療機関受入研修事業</t>
  </si>
  <si>
    <t>研修責
任者数</t>
  </si>
  <si>
    <t>教育担
当者数</t>
  </si>
  <si>
    <t>実地指
導者数</t>
  </si>
  <si>
    <t>実施
月数</t>
  </si>
  <si>
    <t>実施
日数</t>
  </si>
  <si>
    <t>専任</t>
  </si>
  <si>
    <t>兼任</t>
  </si>
  <si>
    <t>床</t>
  </si>
  <si>
    <t>％</t>
  </si>
  <si>
    <t>１　この様式は、新人看護職員臨床実践能力向上研修支援事業に要する経費に係る補助金の交付を申請し、又は当該補助金に関し実績を報告する場合に使用すること。</t>
  </si>
  <si>
    <t>３　「看護職員数」及び「新人看護職員数」とは、保健師・助産師・看護師・准看護師のいずれかの免許の有資格者数とし、二以上の免許を持つ者も一人として数えること。</t>
  </si>
  <si>
    <t>　　　　看護職員離職率＝看護職員退職者数／平均看護職員数×１００　（小数第２位を四捨五入）</t>
  </si>
  <si>
    <t>　　　　　</t>
  </si>
  <si>
    <t>平均看護職員数＝（年度当初の在籍看護職員数＋年度末の在籍看護職員数）／２</t>
  </si>
  <si>
    <t>　　　　新人看護職員離職率＝新人看護職員退職者数／新人看護職員採用者数×１００　（小数第２位を四捨五入）</t>
  </si>
  <si>
    <t>　　　　なお、新人看護職員退職者数及び新人看護職員採用数については、次によるものとする。</t>
  </si>
  <si>
    <t>新人看護職員退職者数＝その年度の４月１日から３月３１日の間に退職した新人看護職員の数</t>
  </si>
  <si>
    <t>新人看護職員採用者数＝その年度の４月１日から３月３１日の間に採用した新人看護職員の数</t>
  </si>
  <si>
    <t>補助金等交付申請額算出調書</t>
  </si>
  <si>
    <t>区分</t>
  </si>
  <si>
    <t>差引所要額</t>
  </si>
  <si>
    <t>補助基本額</t>
  </si>
  <si>
    <t>補助率</t>
  </si>
  <si>
    <t>補助金等交付申請額</t>
  </si>
  <si>
    <t>単価</t>
  </si>
  <si>
    <t>数量</t>
  </si>
  <si>
    <t>金額</t>
  </si>
  <si>
    <t>補助対象経費</t>
  </si>
  <si>
    <t>１　この様式は、補助基本額の算出に当たり補助事業等に要する経費から寄付金その他の収入を控除すべきこととされている補助金等の交付を申請する場合に使用すること。</t>
  </si>
  <si>
    <t>２　「区分」欄には、事務又は事業の名称（必要があるときは、細分された項目等当該補助事業において区分すべきこととされている事項）を記載すること。</t>
  </si>
  <si>
    <t>３　「補助事業等に要する経費」欄には、当該補助事業等に係る経費の総額を記載するものとし、「単価」、「数量」欄が不用のときは斜線で抹消すること。</t>
  </si>
  <si>
    <t>５　「補助基本額」欄には、当該補助金等の算出の基礎となるべき額を記載すること。</t>
  </si>
  <si>
    <t>４　「補助基準により算出した額」欄には、補助基準(額）が定められているときはその基準により算出した額を記載し、補助基準が定められていないときは斜線で抹消すること。</t>
  </si>
  <si>
    <t>６　定額補助の場合は、「補助率」欄を斜線で抹消すること。</t>
  </si>
  <si>
    <t>補助事業等に関して生ずる寄付金その他の収入</t>
  </si>
  <si>
    <t>新人看護職員臨床実践能力向上研修</t>
  </si>
  <si>
    <t>保福第３４３号様式</t>
  </si>
  <si>
    <t>医療法
上の
許可
病床数</t>
  </si>
  <si>
    <t>新人
保健師
数</t>
  </si>
  <si>
    <t>新人
助産師
数</t>
  </si>
  <si>
    <t>過去の新人看護職員研修実施状況</t>
  </si>
  <si>
    <t>前年度事業への補助申請の有無</t>
  </si>
  <si>
    <t>新人
看護職員を
支える体制</t>
  </si>
  <si>
    <t>到達
目標
設定
の
有無</t>
  </si>
  <si>
    <t>うち
再掲
分</t>
  </si>
  <si>
    <t>受入（予定）人数</t>
  </si>
  <si>
    <t>研修の
公開・公募方法</t>
  </si>
  <si>
    <t>新人
看護職
員研修</t>
  </si>
  <si>
    <t>新人
保健師
研修</t>
  </si>
  <si>
    <t>新人
助産師
研修</t>
  </si>
  <si>
    <t>６　「うち再掲分」には、「新人保健師数」又は「新人助産師数」のうち「新人看護職員数」にも計上した者の数を記載すること。</t>
  </si>
  <si>
    <t>７　「看護職員離職率」の算出にあたっては次の式によるものとし、申請時における各数値は当該年度の前年度の数値を使用すること。</t>
  </si>
  <si>
    <t>　　　　なお、看護職員退職者数及び平均看護職員数の算出にあたっては、次の式によるものとする。</t>
  </si>
  <si>
    <t>看護職員退職者数＝その年度の４月１日から３月３１日までの間に退職した看護職員の数</t>
  </si>
  <si>
    <t>８　「新人看護職員離職率」の算出にあたっては次の式によるものとし、申請時における各数値は当該年度の前年度の数値を使用すること。</t>
  </si>
  <si>
    <t>　　　（なお、平成２１年度以前はガイドラインと同程度の研修を実施していた場合に記載すること。）</t>
  </si>
  <si>
    <t>１０　「研修責任者数」、「教育担当者数」及び「実地指導者数」は、兼任の場合は、兼務している役割のそれぞれで「兼任」欄の人数に含めること。</t>
  </si>
  <si>
    <t>１１　「受入（予定）人数」は、自施設の新人看護職員研修に、他の病院等からの受け入れ（予定）新人看護職員数とし、実人数とすること。</t>
  </si>
  <si>
    <t>１２　「実施月数」、「実施日数」は、それぞれ医療機関受入研修事業の年間実施（予定）月数、日数を記載すること。</t>
  </si>
  <si>
    <t>（研修経費）</t>
  </si>
  <si>
    <t>雑役務費</t>
  </si>
  <si>
    <t>（教育担当者経費）</t>
  </si>
  <si>
    <t>３　教育担当者経費は、新人看護職員等が５名以上の場合に限るものとする。</t>
  </si>
  <si>
    <t>（Ａ－Ｂ）</t>
  </si>
  <si>
    <t>（Ｆ×Ｇ）</t>
  </si>
  <si>
    <t>Ａ</t>
  </si>
  <si>
    <t>Ｂ</t>
  </si>
  <si>
    <t>Ｃ</t>
  </si>
  <si>
    <t>Ｄ</t>
  </si>
  <si>
    <t>E</t>
  </si>
  <si>
    <t>F</t>
  </si>
  <si>
    <t>Ｇ</t>
  </si>
  <si>
    <t>Ｈ</t>
  </si>
  <si>
    <t xml:space="preserve"> </t>
  </si>
  <si>
    <t>研修
プログラムの有無</t>
  </si>
  <si>
    <t>備　考</t>
  </si>
  <si>
    <t>　　　上記の事業（事務）に関し補助金等の交付を受けたいので、関係書類を添えて申請します。</t>
  </si>
  <si>
    <t>新　人
保健師
離職率</t>
  </si>
  <si>
    <t>新　人
助産師
離職率</t>
  </si>
  <si>
    <t>保健師
離職率</t>
  </si>
  <si>
    <t>助産師
離職率</t>
  </si>
  <si>
    <t>医療機関名</t>
  </si>
  <si>
    <t>４　「新人保健師数」には、主として保健師免許取得後に初めて保健師として就労する保健師のうち、新人保健師研修に参加する者の数を記載すること。</t>
  </si>
  <si>
    <t>５　「新人助産師数」には、主として助産師免許取得後に初めて助産師として就労する助産師のうち、新人助産師研修に参加する者の数を記載すること。</t>
  </si>
  <si>
    <t>設立年月日</t>
  </si>
  <si>
    <t>申請者の営</t>
  </si>
  <si>
    <t>む主な事業</t>
  </si>
  <si>
    <t>補助事業等の</t>
  </si>
  <si>
    <t>内容</t>
  </si>
  <si>
    <t>補助事業等実</t>
  </si>
  <si>
    <t>（実施成果）</t>
  </si>
  <si>
    <t>施による効果</t>
  </si>
  <si>
    <t>注　１　「補助事業等の内容」欄及び「補助事業等実施による効果（実施成果）」</t>
  </si>
  <si>
    <t>　　　欄については、詳細かつ具体的に記載すること。</t>
  </si>
  <si>
    <t>　　２　「補助事業等実施による効果（実施成果）」欄については、補助金等交付</t>
  </si>
  <si>
    <t>　　　申請時には補助事業等の実施による効果を、補助事業等実績報告時には、</t>
  </si>
  <si>
    <t>　　　補助事業等実施による実施成果を記載すること。</t>
  </si>
  <si>
    <t>　　３　補助金等の交付を受けようとする者が法人以外の団体の場合にあっては、</t>
  </si>
  <si>
    <t>　　　その運営の状況を「備考」欄に記載すること。</t>
  </si>
  <si>
    <t>　　４　事業主体が地方公共団体であるときは、「設立年月日」及び「申請者の</t>
  </si>
  <si>
    <t>事　業　計　画　（　実　績　）　書</t>
  </si>
  <si>
    <t>　　　営む主な事業」欄は削除して使用すること。</t>
  </si>
  <si>
    <t>経　　費　　の　　配　　分　　調　　書</t>
  </si>
  <si>
    <t>補助基準によ
り算出した額</t>
  </si>
  <si>
    <t>保福第１号様式（第３条の２第２項）</t>
  </si>
  <si>
    <t>保福第１の２号様式（第３条の２第２項、第５条第１項、第１４条）</t>
  </si>
  <si>
    <t>保福第１の１６号様式（第３条の２第２項、第５条第１項）</t>
  </si>
  <si>
    <t>道費補助金以外の補助金等の額</t>
  </si>
  <si>
    <t>寄附金</t>
  </si>
  <si>
    <t>備　　考</t>
  </si>
  <si>
    <t>　 　２　「負担区分」欄中「その他」の欄には、当該補助事業等に要する経費を支弁するための財源として、「道費</t>
  </si>
  <si>
    <t>　    　補助（申請）額」欄、「自己負担額」欄、「道費補助金以外の補助金等」欄又は「寄附金」欄に記載すべき収入</t>
  </si>
  <si>
    <t>　      金以外の収入金があるときは、その額を記載し、かつ、その収入金の内容を「備考」欄に記載すること。</t>
  </si>
  <si>
    <t>　　 ４　「負担区分」欄を「道費補助（申請）額、自己負担額、道費補助金以外の補助金等、寄附金、その他」以外</t>
  </si>
  <si>
    <t>　　　　に細分する必要がある場合は、適宜欄を追加して使用すること。</t>
  </si>
  <si>
    <t>保福第１の１８号様式（第３条の２第２項、第５条第１項、第１４条）</t>
  </si>
  <si>
    <t>保福第１の２０号様式（第３条の２第２項、第５条第１項）</t>
  </si>
  <si>
    <t>　　 ３　補助事業者等が市町村である場合は、「収入の部」には当該補助事業等に係る特定財源（道費補助金、国庫支出金、地方債等）のみを記載し、</t>
  </si>
  <si>
    <t>　　　備考欄に予算の区分（一般会計又は特別会計）を記載すること。</t>
  </si>
  <si>
    <t>　 　４　「科目」欄の区分は、標準を示したものであるので、補助事業等における通常の予算区分がこれと異なるときは、その区分に従い記載して差し</t>
  </si>
  <si>
    <t>保福第１の３２号様式（第３条の２第２項、第５条第１項）</t>
  </si>
  <si>
    <t>注　１　この計画書は、補助事業等に係る月別収支計画について作成すること。ただし、申請者が地方公共団体である場合、当該補助事業が実績で申請すべき</t>
  </si>
  <si>
    <t>　 　２　当該補助事業等の実施のため借り入れた金額がある場合は、「科目」欄に「借入金」と記載し、かつ、借り入れた月に当該借入金の額を表示すること。</t>
  </si>
  <si>
    <t>（第３条の２第２項、第１４条）</t>
  </si>
  <si>
    <t>補助金</t>
  </si>
  <si>
    <t>北海道</t>
  </si>
  <si>
    <t>　 　　こととされているものである場合及び当該補助事業等の内容が建設工事である場合については、この計画書の作成を要しないものとする。</t>
  </si>
  <si>
    <t>９　「過去の新人看護職員研修実施状況」は、平成２６年度以前に新人看護職員研修ガイドラインに沿った研修を実施していた場合に開始年度を下記から選び番号で記載すること。</t>
  </si>
  <si>
    <t>　　　　　①平成１９年度以前　　②平成２０年度　　③平成２１年度　　④平成２２年度　　⑤平成２３年度　　⑥平成２４年度　　⑦平成２５年度　　</t>
  </si>
  <si>
    <t>　北海道知事　  鈴木　直道　様</t>
  </si>
  <si>
    <t>　　５　市町村以外の者がこの様式を使用する場合は、この様式中「　　市（町村）長　　　　　」を訂正して使用すること。</t>
  </si>
  <si>
    <t>　　着手　　</t>
  </si>
  <si>
    <t>　　完了　　</t>
  </si>
  <si>
    <t>１／２</t>
  </si>
  <si>
    <t>研修費用</t>
  </si>
  <si>
    <t>給与費</t>
  </si>
  <si>
    <r>
      <t>２　当該年度の４月末日現在で作成すること。</t>
    </r>
    <r>
      <rPr>
        <b/>
        <u val="single"/>
        <sz val="12"/>
        <color indexed="10"/>
        <rFont val="ＭＳ 明朝"/>
        <family val="1"/>
      </rPr>
      <t>ただし、当該年度内に退職した者は除くこと。</t>
    </r>
  </si>
  <si>
    <t>１  この様式は、新人看護職員臨床実践能力向上研修支援事業に要する経費に係る補助金の交付を申請し、又は当該補助金
  に関し実績を報告する場合に使用すること。</t>
  </si>
  <si>
    <t>令和４年度（2022年度）    補 助 金 等 交 付 申 請 書</t>
  </si>
  <si>
    <t>　　　令和　４　 年　 　月　 　日</t>
  </si>
  <si>
    <t>住所</t>
  </si>
  <si>
    <t>申請者</t>
  </si>
  <si>
    <t>氏名</t>
  </si>
  <si>
    <r>
      <t>令和　４　</t>
    </r>
    <r>
      <rPr>
        <sz val="12"/>
        <color indexed="10"/>
        <rFont val="ＭＳ 明朝"/>
        <family val="1"/>
      </rPr>
      <t>年　　月　　日</t>
    </r>
  </si>
  <si>
    <t>令和 ４年　　月　　日</t>
  </si>
  <si>
    <t>令和 ５年　　月　　日</t>
  </si>
  <si>
    <t>事業(事務)名  　令和４年度（2022年度）新人看護職員臨床実践能力向上研修支援事業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</si>
</sst>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0;[Red]\-#,##0.000"/>
    <numFmt numFmtId="179" formatCode="&quot;Yes&quot;;&quot;Yes&quot;;&quot;No&quot;"/>
    <numFmt numFmtId="180" formatCode="&quot;True&quot;;&quot;True&quot;;&quot;False&quot;"/>
    <numFmt numFmtId="181" formatCode="&quot;On&quot;;&quot;On&quot;;&quot;Off&quot;"/>
    <numFmt numFmtId="182" formatCode="[$€-2]\ #,##0.00_);[Red]\([$€-2]\ #,##0.00\)"/>
    <numFmt numFmtId="183" formatCode="0.0_ "/>
  </numFmts>
  <fonts count="73">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9"/>
      <name val="MS P ゴシック"/>
      <family val="3"/>
    </font>
    <font>
      <sz val="18"/>
      <name val="MS P ゴシック"/>
      <family val="3"/>
    </font>
    <font>
      <sz val="14"/>
      <name val="ＭＳ 明朝"/>
      <family val="1"/>
    </font>
    <font>
      <sz val="16"/>
      <name val="ＭＳ 明朝"/>
      <family val="1"/>
    </font>
    <font>
      <sz val="12"/>
      <color indexed="10"/>
      <name val="ＭＳ 明朝"/>
      <family val="1"/>
    </font>
    <font>
      <b/>
      <sz val="10"/>
      <name val="ＭＳ 明朝"/>
      <family val="1"/>
    </font>
    <font>
      <sz val="20"/>
      <name val="ＭＳ 明朝"/>
      <family val="1"/>
    </font>
    <font>
      <sz val="10"/>
      <name val="ＭＳ 明朝"/>
      <family val="1"/>
    </font>
    <font>
      <sz val="9"/>
      <name val="ＭＳ 明朝"/>
      <family val="1"/>
    </font>
    <font>
      <b/>
      <sz val="20"/>
      <name val="ＭＳ 明朝"/>
      <family val="1"/>
    </font>
    <font>
      <sz val="13"/>
      <name val="ＭＳ 明朝"/>
      <family val="1"/>
    </font>
    <font>
      <b/>
      <sz val="11"/>
      <name val="ＭＳ 明朝"/>
      <family val="1"/>
    </font>
    <font>
      <b/>
      <u val="single"/>
      <sz val="12"/>
      <color indexed="10"/>
      <name val="ＭＳ 明朝"/>
      <family val="1"/>
    </font>
    <font>
      <sz val="11"/>
      <color indexed="9"/>
      <name val="ＭＳ 明朝"/>
      <family val="1"/>
    </font>
    <font>
      <b/>
      <sz val="14"/>
      <name val="ＭＳ 明朝"/>
      <family val="1"/>
    </font>
    <font>
      <b/>
      <sz val="12"/>
      <name val="ＭＳ 明朝"/>
      <family val="1"/>
    </font>
    <font>
      <u val="single"/>
      <sz val="12"/>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30"/>
      <name val="ＭＳ 明朝"/>
      <family val="1"/>
    </font>
    <font>
      <sz val="10"/>
      <color indexed="30"/>
      <name val="ＭＳ 明朝"/>
      <family val="1"/>
    </font>
    <font>
      <sz val="10"/>
      <color indexed="10"/>
      <name val="ＭＳ 明朝"/>
      <family val="1"/>
    </font>
    <font>
      <sz val="8"/>
      <color indexed="30"/>
      <name val="ＭＳ 明朝"/>
      <family val="1"/>
    </font>
    <font>
      <b/>
      <sz val="12"/>
      <color indexed="10"/>
      <name val="ＭＳ 明朝"/>
      <family val="1"/>
    </font>
    <font>
      <b/>
      <sz val="12"/>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0070C0"/>
      <name val="ＭＳ 明朝"/>
      <family val="1"/>
    </font>
    <font>
      <sz val="10"/>
      <color rgb="FF0070C0"/>
      <name val="ＭＳ 明朝"/>
      <family val="1"/>
    </font>
    <font>
      <sz val="10"/>
      <color rgb="FFFF0000"/>
      <name val="ＭＳ 明朝"/>
      <family val="1"/>
    </font>
    <font>
      <sz val="8"/>
      <color rgb="FF0070C0"/>
      <name val="ＭＳ 明朝"/>
      <family val="1"/>
    </font>
    <font>
      <b/>
      <sz val="12"/>
      <color rgb="FF0070C0"/>
      <name val="ＭＳ 明朝"/>
      <family val="1"/>
    </font>
    <font>
      <b/>
      <sz val="12"/>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style="thin"/>
      <bottom style="double"/>
    </border>
    <border>
      <left>
        <color indexed="63"/>
      </left>
      <right style="thin"/>
      <top style="medium"/>
      <bottom style="dotted"/>
    </border>
    <border>
      <left style="thin"/>
      <right style="thin"/>
      <top style="thin"/>
      <bottom style="medium"/>
    </border>
    <border>
      <left style="medium"/>
      <right style="thin"/>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dotted"/>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dotted"/>
      <right style="thin"/>
      <top style="dotted"/>
      <bottom>
        <color indexed="63"/>
      </botto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protection/>
    </xf>
    <xf numFmtId="0" fontId="0" fillId="0" borderId="0">
      <alignment vertical="center"/>
      <protection/>
    </xf>
    <xf numFmtId="0" fontId="3" fillId="0" borderId="0">
      <alignment/>
      <protection/>
    </xf>
    <xf numFmtId="0" fontId="63" fillId="32" borderId="0" applyNumberFormat="0" applyBorder="0" applyAlignment="0" applyProtection="0"/>
  </cellStyleXfs>
  <cellXfs count="293">
    <xf numFmtId="0" fontId="0" fillId="0" borderId="0" xfId="0" applyAlignment="1">
      <alignment/>
    </xf>
    <xf numFmtId="0" fontId="3" fillId="33" borderId="0" xfId="61" applyFont="1" applyFill="1">
      <alignment/>
      <protection/>
    </xf>
    <xf numFmtId="183"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10" fillId="0" borderId="0" xfId="0" applyFont="1" applyAlignment="1">
      <alignment vertical="center"/>
    </xf>
    <xf numFmtId="0" fontId="3" fillId="0" borderId="11"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64" fillId="0" borderId="0" xfId="0" applyFont="1" applyFill="1" applyAlignment="1">
      <alignment vertical="center"/>
    </xf>
    <xf numFmtId="0" fontId="65" fillId="0" borderId="12" xfId="0" applyFont="1" applyBorder="1" applyAlignment="1">
      <alignment horizontal="distributed" vertical="center" indent="1"/>
    </xf>
    <xf numFmtId="0" fontId="3" fillId="0" borderId="12" xfId="0" applyFont="1" applyBorder="1" applyAlignment="1">
      <alignment vertical="center"/>
    </xf>
    <xf numFmtId="0" fontId="65" fillId="0" borderId="13" xfId="0" applyFont="1" applyBorder="1" applyAlignment="1">
      <alignment horizontal="distributed" vertical="center" indent="1"/>
    </xf>
    <xf numFmtId="0" fontId="3" fillId="0" borderId="14"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distributed" vertical="center" indent="1"/>
    </xf>
    <xf numFmtId="38" fontId="3" fillId="0" borderId="0" xfId="48" applyFont="1" applyAlignment="1">
      <alignment vertical="center"/>
    </xf>
    <xf numFmtId="38" fontId="3" fillId="0" borderId="15" xfId="48" applyFont="1" applyBorder="1" applyAlignment="1">
      <alignment horizontal="distributed" vertical="center"/>
    </xf>
    <xf numFmtId="38" fontId="3" fillId="0" borderId="12" xfId="48" applyFont="1" applyBorder="1" applyAlignment="1">
      <alignment horizontal="distributed" vertical="center"/>
    </xf>
    <xf numFmtId="38" fontId="3" fillId="0" borderId="12" xfId="48" applyFont="1" applyBorder="1" applyAlignment="1">
      <alignment vertical="center"/>
    </xf>
    <xf numFmtId="38" fontId="12" fillId="0" borderId="12" xfId="48" applyFont="1" applyBorder="1" applyAlignment="1" quotePrefix="1">
      <alignment horizontal="center" vertical="center" wrapText="1"/>
    </xf>
    <xf numFmtId="38" fontId="3" fillId="0" borderId="13" xfId="48" applyFont="1" applyBorder="1" applyAlignment="1">
      <alignment horizontal="distributed" vertical="center"/>
    </xf>
    <xf numFmtId="38" fontId="3" fillId="0" borderId="13" xfId="48" applyFont="1" applyBorder="1" applyAlignment="1">
      <alignment horizontal="center" vertical="center" wrapText="1"/>
    </xf>
    <xf numFmtId="38" fontId="3" fillId="0" borderId="13" xfId="48" applyFont="1" applyBorder="1" applyAlignment="1">
      <alignment horizontal="center" vertical="center"/>
    </xf>
    <xf numFmtId="38" fontId="3" fillId="0" borderId="13" xfId="48" applyFont="1" applyBorder="1" applyAlignment="1">
      <alignment horizontal="distributed" vertical="center" wrapText="1"/>
    </xf>
    <xf numFmtId="38" fontId="3" fillId="0" borderId="14" xfId="48" applyFont="1" applyBorder="1" applyAlignment="1">
      <alignment vertical="center"/>
    </xf>
    <xf numFmtId="38" fontId="3" fillId="0" borderId="14" xfId="48" applyFont="1" applyBorder="1" applyAlignment="1">
      <alignment horizontal="right" vertical="center"/>
    </xf>
    <xf numFmtId="38" fontId="3" fillId="0" borderId="14" xfId="48" applyFont="1" applyBorder="1" applyAlignment="1">
      <alignment horizontal="right" vertical="center" wrapText="1"/>
    </xf>
    <xf numFmtId="38" fontId="3" fillId="0" borderId="12" xfId="48" applyFont="1" applyBorder="1" applyAlignment="1">
      <alignment horizontal="right" vertical="center"/>
    </xf>
    <xf numFmtId="38" fontId="3" fillId="0" borderId="13" xfId="48" applyFont="1" applyBorder="1" applyAlignment="1">
      <alignment vertical="center"/>
    </xf>
    <xf numFmtId="38" fontId="3" fillId="0" borderId="13" xfId="48" applyFont="1" applyBorder="1" applyAlignment="1">
      <alignment horizontal="right" vertical="center"/>
    </xf>
    <xf numFmtId="38" fontId="3" fillId="0" borderId="14" xfId="48" applyFont="1" applyBorder="1" applyAlignment="1">
      <alignment horizontal="center" vertical="center"/>
    </xf>
    <xf numFmtId="38" fontId="3" fillId="0" borderId="15" xfId="48" applyFont="1" applyBorder="1" applyAlignment="1">
      <alignment vertical="center" wrapText="1"/>
    </xf>
    <xf numFmtId="38" fontId="3" fillId="0" borderId="16" xfId="48" applyFont="1" applyBorder="1" applyAlignment="1">
      <alignment vertical="center"/>
    </xf>
    <xf numFmtId="178" fontId="3" fillId="0" borderId="16" xfId="48" applyNumberFormat="1" applyFont="1" applyBorder="1" applyAlignment="1">
      <alignment vertical="center"/>
    </xf>
    <xf numFmtId="38" fontId="3" fillId="0" borderId="15" xfId="48" applyFont="1" applyBorder="1" applyAlignment="1">
      <alignment vertical="center"/>
    </xf>
    <xf numFmtId="38" fontId="3" fillId="0" borderId="15" xfId="48" applyFont="1" applyBorder="1" applyAlignment="1" quotePrefix="1">
      <alignment horizontal="center" vertical="center"/>
    </xf>
    <xf numFmtId="38" fontId="3" fillId="0" borderId="15" xfId="48" applyFont="1" applyBorder="1" applyAlignment="1" applyProtection="1">
      <alignment vertical="center"/>
      <protection locked="0"/>
    </xf>
    <xf numFmtId="38" fontId="3" fillId="0" borderId="0" xfId="48" applyFont="1" applyAlignment="1" quotePrefix="1">
      <alignment horizontal="left" vertical="center"/>
    </xf>
    <xf numFmtId="0" fontId="7" fillId="0" borderId="0" xfId="0" applyFont="1" applyAlignment="1">
      <alignment vertical="center"/>
    </xf>
    <xf numFmtId="0" fontId="3" fillId="0" borderId="12" xfId="0" applyFont="1" applyBorder="1" applyAlignment="1">
      <alignment horizontal="right" vertical="center"/>
    </xf>
    <xf numFmtId="0" fontId="13" fillId="0" borderId="13" xfId="0" applyFont="1" applyBorder="1" applyAlignment="1">
      <alignment vertical="center" wrapText="1"/>
    </xf>
    <xf numFmtId="0" fontId="13" fillId="0" borderId="14" xfId="0" applyFont="1" applyBorder="1" applyAlignment="1">
      <alignment vertical="center" wrapText="1"/>
    </xf>
    <xf numFmtId="0" fontId="3" fillId="0" borderId="0" xfId="0" applyFont="1" applyAlignment="1">
      <alignment/>
    </xf>
    <xf numFmtId="0" fontId="14" fillId="0" borderId="0" xfId="0" applyFont="1" applyAlignment="1">
      <alignment horizontal="right"/>
    </xf>
    <xf numFmtId="0" fontId="66" fillId="0" borderId="0" xfId="0" applyFont="1" applyAlignment="1">
      <alignment/>
    </xf>
    <xf numFmtId="0" fontId="66" fillId="0" borderId="15" xfId="0" applyFont="1" applyBorder="1" applyAlignment="1">
      <alignment horizontal="center" vertical="center"/>
    </xf>
    <xf numFmtId="0" fontId="3" fillId="0" borderId="15" xfId="0" applyFont="1" applyBorder="1" applyAlignment="1">
      <alignment/>
    </xf>
    <xf numFmtId="0" fontId="3" fillId="0" borderId="15" xfId="0" applyFont="1" applyBorder="1" applyAlignment="1">
      <alignment horizontal="right" vertical="top"/>
    </xf>
    <xf numFmtId="176" fontId="3" fillId="0" borderId="15" xfId="0" applyNumberFormat="1" applyFont="1" applyBorder="1" applyAlignment="1">
      <alignment horizontal="right" vertical="top"/>
    </xf>
    <xf numFmtId="0" fontId="3" fillId="0" borderId="17" xfId="0" applyFont="1" applyBorder="1" applyAlignment="1">
      <alignment/>
    </xf>
    <xf numFmtId="176" fontId="3" fillId="0" borderId="17" xfId="0" applyNumberFormat="1" applyFont="1" applyBorder="1" applyAlignment="1">
      <alignment/>
    </xf>
    <xf numFmtId="176" fontId="3" fillId="0" borderId="14" xfId="0" applyNumberFormat="1" applyFont="1" applyBorder="1" applyAlignment="1">
      <alignment/>
    </xf>
    <xf numFmtId="0" fontId="3" fillId="0" borderId="14" xfId="0" applyFont="1" applyBorder="1" applyAlignment="1">
      <alignment/>
    </xf>
    <xf numFmtId="176" fontId="3" fillId="0" borderId="0" xfId="0" applyNumberFormat="1" applyFont="1" applyAlignment="1">
      <alignment/>
    </xf>
    <xf numFmtId="0" fontId="65" fillId="0" borderId="0" xfId="0" applyFont="1" applyAlignment="1">
      <alignment/>
    </xf>
    <xf numFmtId="0" fontId="65" fillId="0" borderId="15" xfId="0" applyFont="1" applyBorder="1" applyAlignment="1">
      <alignment horizontal="center" vertical="center"/>
    </xf>
    <xf numFmtId="0" fontId="16" fillId="0" borderId="0" xfId="0" applyFont="1" applyAlignment="1">
      <alignment/>
    </xf>
    <xf numFmtId="0" fontId="65" fillId="0" borderId="15" xfId="0" applyFont="1" applyBorder="1" applyAlignment="1" quotePrefix="1">
      <alignment horizontal="center" vertical="center"/>
    </xf>
    <xf numFmtId="0" fontId="3" fillId="0" borderId="15" xfId="0" applyFont="1" applyBorder="1" applyAlignment="1">
      <alignment horizontal="center" vertical="center"/>
    </xf>
    <xf numFmtId="176" fontId="3" fillId="0" borderId="15" xfId="0" applyNumberFormat="1" applyFont="1" applyBorder="1" applyAlignment="1">
      <alignment vertical="center"/>
    </xf>
    <xf numFmtId="0" fontId="3" fillId="0" borderId="0" xfId="0" applyFont="1" applyAlignment="1">
      <alignment vertical="center" shrinkToFit="1"/>
    </xf>
    <xf numFmtId="0" fontId="3" fillId="0" borderId="0" xfId="62" applyFont="1">
      <alignment vertical="center"/>
      <protection/>
    </xf>
    <xf numFmtId="38" fontId="4" fillId="33" borderId="0" xfId="50" applyFont="1" applyFill="1" applyAlignment="1" applyProtection="1">
      <alignment vertical="center"/>
      <protection/>
    </xf>
    <xf numFmtId="0" fontId="7" fillId="0" borderId="0" xfId="62" applyFont="1" applyAlignment="1">
      <alignment horizontal="center" vertical="center"/>
      <protection/>
    </xf>
    <xf numFmtId="0" fontId="67" fillId="0" borderId="18" xfId="62" applyFont="1" applyBorder="1" applyAlignment="1">
      <alignment vertical="center" wrapText="1"/>
      <protection/>
    </xf>
    <xf numFmtId="0" fontId="68" fillId="0" borderId="19" xfId="62" applyFont="1" applyBorder="1" applyAlignment="1">
      <alignment horizontal="center" vertical="center" wrapText="1"/>
      <protection/>
    </xf>
    <xf numFmtId="0" fontId="67" fillId="0" borderId="10" xfId="62" applyFont="1" applyBorder="1" applyAlignment="1">
      <alignment horizontal="center" vertical="center"/>
      <protection/>
    </xf>
    <xf numFmtId="0" fontId="69" fillId="0" borderId="10" xfId="62" applyFont="1" applyBorder="1" applyAlignment="1">
      <alignment horizontal="center" vertical="center" wrapText="1"/>
      <protection/>
    </xf>
    <xf numFmtId="0" fontId="13" fillId="0" borderId="20" xfId="62" applyFont="1" applyBorder="1" applyAlignment="1">
      <alignment horizontal="right" vertical="center"/>
      <protection/>
    </xf>
    <xf numFmtId="0" fontId="13" fillId="0" borderId="13" xfId="62" applyFont="1" applyBorder="1" applyAlignment="1">
      <alignment horizontal="right" vertical="center"/>
      <protection/>
    </xf>
    <xf numFmtId="0" fontId="13" fillId="0" borderId="21" xfId="62" applyFont="1" applyBorder="1" applyAlignment="1">
      <alignment horizontal="right" vertical="center"/>
      <protection/>
    </xf>
    <xf numFmtId="0" fontId="13" fillId="0" borderId="22" xfId="62" applyFont="1" applyBorder="1" applyAlignment="1">
      <alignment horizontal="right" vertical="center"/>
      <protection/>
    </xf>
    <xf numFmtId="0" fontId="13" fillId="0" borderId="13" xfId="62" applyFont="1" applyBorder="1">
      <alignment vertical="center"/>
      <protection/>
    </xf>
    <xf numFmtId="0" fontId="13" fillId="0" borderId="23" xfId="62" applyFont="1" applyBorder="1">
      <alignment vertical="center"/>
      <protection/>
    </xf>
    <xf numFmtId="0" fontId="13" fillId="0" borderId="0" xfId="62" applyFont="1">
      <alignment vertical="center"/>
      <protection/>
    </xf>
    <xf numFmtId="0" fontId="4" fillId="33" borderId="24" xfId="62" applyFont="1" applyFill="1" applyBorder="1" applyAlignment="1" applyProtection="1">
      <alignment horizontal="center" vertical="center"/>
      <protection locked="0"/>
    </xf>
    <xf numFmtId="0" fontId="4" fillId="33" borderId="10" xfId="62" applyFont="1" applyFill="1" applyBorder="1" applyAlignment="1" applyProtection="1">
      <alignment horizontal="center" vertical="center"/>
      <protection locked="0"/>
    </xf>
    <xf numFmtId="0" fontId="4" fillId="33" borderId="10" xfId="62" applyFont="1" applyFill="1" applyBorder="1" applyAlignment="1" applyProtection="1">
      <alignment horizontal="center" vertical="center"/>
      <protection/>
    </xf>
    <xf numFmtId="0" fontId="4" fillId="33" borderId="25" xfId="62" applyFont="1" applyFill="1" applyBorder="1" applyAlignment="1" applyProtection="1">
      <alignment horizontal="center" vertical="center"/>
      <protection locked="0"/>
    </xf>
    <xf numFmtId="183" fontId="4" fillId="33" borderId="10" xfId="62" applyNumberFormat="1" applyFont="1" applyFill="1" applyBorder="1" applyAlignment="1" applyProtection="1">
      <alignment horizontal="center" vertical="center"/>
      <protection locked="0"/>
    </xf>
    <xf numFmtId="177" fontId="4" fillId="33" borderId="10" xfId="62" applyNumberFormat="1" applyFont="1" applyFill="1" applyBorder="1" applyAlignment="1" applyProtection="1">
      <alignment horizontal="center" vertical="center"/>
      <protection locked="0"/>
    </xf>
    <xf numFmtId="0" fontId="4" fillId="33" borderId="10" xfId="62" applyFont="1" applyFill="1" applyBorder="1" applyAlignment="1" applyProtection="1">
      <alignment horizontal="right" vertical="center"/>
      <protection locked="0"/>
    </xf>
    <xf numFmtId="0" fontId="12" fillId="33" borderId="26" xfId="62" applyFont="1" applyFill="1" applyBorder="1" applyAlignment="1" applyProtection="1">
      <alignment horizontal="center" vertical="center"/>
      <protection locked="0"/>
    </xf>
    <xf numFmtId="0" fontId="4" fillId="0" borderId="0" xfId="62" applyFont="1">
      <alignment vertical="center"/>
      <protection/>
    </xf>
    <xf numFmtId="0" fontId="3" fillId="0" borderId="0" xfId="62" applyFont="1" applyAlignment="1">
      <alignment horizontal="right" vertical="center"/>
      <protection/>
    </xf>
    <xf numFmtId="0" fontId="18" fillId="0" borderId="0" xfId="63" applyFont="1" applyFill="1" applyBorder="1" applyAlignment="1">
      <alignment vertical="center"/>
      <protection/>
    </xf>
    <xf numFmtId="0" fontId="18" fillId="0" borderId="0" xfId="62" applyFont="1" applyFill="1" applyBorder="1">
      <alignment vertical="center"/>
      <protection/>
    </xf>
    <xf numFmtId="38" fontId="3" fillId="33" borderId="0" xfId="50" applyFont="1" applyFill="1" applyAlignment="1" applyProtection="1">
      <alignment vertical="center"/>
      <protection/>
    </xf>
    <xf numFmtId="38" fontId="4" fillId="33" borderId="0" xfId="50" applyFont="1" applyFill="1" applyAlignment="1" applyProtection="1">
      <alignment horizontal="right" vertical="center"/>
      <protection/>
    </xf>
    <xf numFmtId="38" fontId="7" fillId="33" borderId="0" xfId="50" applyFont="1" applyFill="1" applyBorder="1" applyAlignment="1" applyProtection="1">
      <alignment horizontal="center" vertical="center"/>
      <protection/>
    </xf>
    <xf numFmtId="38" fontId="12" fillId="33" borderId="11" xfId="50" applyFont="1" applyFill="1" applyBorder="1" applyAlignment="1" applyProtection="1">
      <alignment vertical="center"/>
      <protection/>
    </xf>
    <xf numFmtId="38" fontId="4" fillId="33" borderId="27" xfId="50" applyFont="1" applyFill="1" applyBorder="1" applyAlignment="1" applyProtection="1">
      <alignment horizontal="left" vertical="center"/>
      <protection/>
    </xf>
    <xf numFmtId="38" fontId="64" fillId="33" borderId="28" xfId="50" applyFont="1" applyFill="1" applyBorder="1" applyAlignment="1" applyProtection="1">
      <alignment horizontal="center" vertical="center"/>
      <protection/>
    </xf>
    <xf numFmtId="38" fontId="3" fillId="33" borderId="29" xfId="50" applyFont="1" applyFill="1" applyBorder="1" applyAlignment="1" applyProtection="1">
      <alignment horizontal="center" vertical="center"/>
      <protection/>
    </xf>
    <xf numFmtId="38" fontId="3" fillId="33" borderId="30" xfId="50" applyFont="1" applyFill="1" applyBorder="1" applyAlignment="1" applyProtection="1">
      <alignment horizontal="center" vertical="center"/>
      <protection/>
    </xf>
    <xf numFmtId="38" fontId="3" fillId="33" borderId="13" xfId="50" applyFont="1" applyFill="1" applyBorder="1" applyAlignment="1" applyProtection="1">
      <alignment horizontal="right"/>
      <protection/>
    </xf>
    <xf numFmtId="38" fontId="3" fillId="33" borderId="0" xfId="50" applyFont="1" applyFill="1" applyBorder="1" applyAlignment="1" applyProtection="1">
      <alignment horizontal="center" vertical="center"/>
      <protection locked="0"/>
    </xf>
    <xf numFmtId="38" fontId="3" fillId="33" borderId="31" xfId="50" applyFont="1" applyFill="1" applyBorder="1" applyAlignment="1" applyProtection="1">
      <alignment horizontal="center" vertical="center"/>
      <protection locked="0"/>
    </xf>
    <xf numFmtId="38" fontId="4" fillId="33" borderId="13" xfId="50" applyFont="1" applyFill="1" applyBorder="1" applyAlignment="1" applyProtection="1">
      <alignment horizontal="right" vertical="center"/>
      <protection/>
    </xf>
    <xf numFmtId="38" fontId="19" fillId="33" borderId="13" xfId="50" applyFont="1" applyFill="1" applyBorder="1" applyAlignment="1" applyProtection="1">
      <alignment horizontal="right" vertical="center" indent="1"/>
      <protection/>
    </xf>
    <xf numFmtId="38" fontId="4" fillId="33" borderId="32" xfId="50" applyFont="1" applyFill="1" applyBorder="1" applyAlignment="1" applyProtection="1">
      <alignment horizontal="distributed" vertical="center" indent="2"/>
      <protection/>
    </xf>
    <xf numFmtId="38" fontId="4" fillId="33" borderId="33" xfId="50" applyFont="1" applyFill="1" applyBorder="1" applyAlignment="1" applyProtection="1">
      <alignment horizontal="distributed" vertical="center" indent="2"/>
      <protection/>
    </xf>
    <xf numFmtId="38" fontId="19" fillId="33" borderId="10" xfId="50" applyFont="1" applyFill="1" applyBorder="1" applyAlignment="1" applyProtection="1">
      <alignment horizontal="right" vertical="center" indent="1"/>
      <protection/>
    </xf>
    <xf numFmtId="38" fontId="3" fillId="33" borderId="0" xfId="50" applyFont="1" applyFill="1" applyBorder="1" applyAlignment="1" applyProtection="1">
      <alignment vertical="center"/>
      <protection locked="0"/>
    </xf>
    <xf numFmtId="38" fontId="3" fillId="33" borderId="31" xfId="50" applyFont="1" applyFill="1" applyBorder="1" applyAlignment="1" applyProtection="1">
      <alignment vertical="center"/>
      <protection locked="0"/>
    </xf>
    <xf numFmtId="38" fontId="3" fillId="33" borderId="21" xfId="50" applyFont="1" applyFill="1" applyBorder="1" applyAlignment="1" applyProtection="1">
      <alignment vertical="center"/>
      <protection locked="0"/>
    </xf>
    <xf numFmtId="38" fontId="19" fillId="33" borderId="28" xfId="50" applyFont="1" applyFill="1" applyBorder="1" applyAlignment="1" applyProtection="1">
      <alignment horizontal="right" vertical="center" indent="1"/>
      <protection/>
    </xf>
    <xf numFmtId="38" fontId="3" fillId="33" borderId="34" xfId="50" applyFont="1" applyFill="1" applyBorder="1" applyAlignment="1" applyProtection="1">
      <alignment vertical="center"/>
      <protection/>
    </xf>
    <xf numFmtId="38" fontId="3" fillId="33" borderId="35" xfId="50" applyFont="1" applyFill="1" applyBorder="1" applyAlignment="1" applyProtection="1">
      <alignment vertical="center"/>
      <protection/>
    </xf>
    <xf numFmtId="38" fontId="3" fillId="33" borderId="0" xfId="50" applyFont="1" applyFill="1" applyAlignment="1" applyProtection="1">
      <alignment horizontal="center" vertical="top"/>
      <protection/>
    </xf>
    <xf numFmtId="0" fontId="3" fillId="0" borderId="15" xfId="0" applyFont="1" applyBorder="1" applyAlignment="1" applyProtection="1">
      <alignment/>
      <protection locked="0"/>
    </xf>
    <xf numFmtId="176" fontId="3" fillId="0" borderId="15" xfId="0" applyNumberFormat="1" applyFont="1" applyBorder="1" applyAlignment="1" applyProtection="1">
      <alignment horizontal="right" vertical="top"/>
      <protection locked="0"/>
    </xf>
    <xf numFmtId="177" fontId="3" fillId="0" borderId="15" xfId="0" applyNumberFormat="1" applyFont="1" applyBorder="1" applyAlignment="1" applyProtection="1">
      <alignment shrinkToFit="1"/>
      <protection locked="0"/>
    </xf>
    <xf numFmtId="0" fontId="3" fillId="0" borderId="17" xfId="0" applyFont="1" applyBorder="1" applyAlignment="1" applyProtection="1">
      <alignment/>
      <protection locked="0"/>
    </xf>
    <xf numFmtId="176" fontId="3" fillId="0" borderId="17" xfId="0" applyNumberFormat="1" applyFont="1" applyBorder="1" applyAlignment="1" applyProtection="1">
      <alignment/>
      <protection locked="0"/>
    </xf>
    <xf numFmtId="0" fontId="3" fillId="0" borderId="0" xfId="0" applyFont="1" applyAlignment="1" applyProtection="1">
      <alignment/>
      <protection locked="0"/>
    </xf>
    <xf numFmtId="0" fontId="65" fillId="0" borderId="0" xfId="0" applyFont="1" applyAlignment="1" applyProtection="1">
      <alignment/>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wrapText="1"/>
      <protection locked="0"/>
    </xf>
    <xf numFmtId="0" fontId="64" fillId="0" borderId="0" xfId="0" applyFont="1" applyAlignment="1">
      <alignment horizontal="right" vertical="center"/>
    </xf>
    <xf numFmtId="0" fontId="64" fillId="0" borderId="0" xfId="0" applyFont="1" applyFill="1" applyAlignment="1" applyProtection="1">
      <alignment horizontal="left" vertical="center" indent="2"/>
      <protection locked="0"/>
    </xf>
    <xf numFmtId="0" fontId="64" fillId="0" borderId="0" xfId="0" applyFont="1" applyFill="1" applyAlignment="1" applyProtection="1">
      <alignment vertical="center"/>
      <protection/>
    </xf>
    <xf numFmtId="0" fontId="3" fillId="0" borderId="0" xfId="0" applyFont="1" applyAlignment="1" applyProtection="1">
      <alignment vertical="center"/>
      <protection/>
    </xf>
    <xf numFmtId="0" fontId="64"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xf>
    <xf numFmtId="0" fontId="3" fillId="0" borderId="0" xfId="0" applyFont="1" applyFill="1" applyAlignment="1" applyProtection="1">
      <alignment vertical="center"/>
      <protection locked="0"/>
    </xf>
    <xf numFmtId="0" fontId="3" fillId="0" borderId="12" xfId="0" applyFont="1" applyFill="1" applyBorder="1" applyAlignment="1" applyProtection="1">
      <alignment horizontal="left" vertical="center" wrapText="1"/>
      <protection locked="0"/>
    </xf>
    <xf numFmtId="176" fontId="3" fillId="0" borderId="15" xfId="0" applyNumberFormat="1" applyFont="1" applyBorder="1" applyAlignment="1" applyProtection="1">
      <alignment vertical="center"/>
      <protection locked="0"/>
    </xf>
    <xf numFmtId="38" fontId="19" fillId="33" borderId="13" xfId="50" applyFont="1" applyFill="1" applyBorder="1" applyAlignment="1" applyProtection="1">
      <alignment horizontal="right" vertical="center" indent="1"/>
      <protection locked="0"/>
    </xf>
    <xf numFmtId="49" fontId="16" fillId="33" borderId="0" xfId="50" applyNumberFormat="1" applyFont="1" applyFill="1" applyBorder="1" applyAlignment="1" applyProtection="1">
      <alignment horizontal="center" vertical="center"/>
      <protection locked="0"/>
    </xf>
    <xf numFmtId="49" fontId="16" fillId="33" borderId="31" xfId="50" applyNumberFormat="1" applyFont="1" applyFill="1" applyBorder="1" applyAlignment="1" applyProtection="1">
      <alignment horizontal="center" vertical="center"/>
      <protection locked="0"/>
    </xf>
    <xf numFmtId="38" fontId="7" fillId="33" borderId="13" xfId="50" applyFont="1" applyFill="1" applyBorder="1" applyAlignment="1" applyProtection="1">
      <alignment horizontal="right" vertical="center" indent="1"/>
      <protection locked="0"/>
    </xf>
    <xf numFmtId="49" fontId="16" fillId="33" borderId="0" xfId="50" applyNumberFormat="1" applyFont="1" applyFill="1" applyBorder="1" applyAlignment="1" applyProtection="1">
      <alignment horizontal="left" vertical="center"/>
      <protection locked="0"/>
    </xf>
    <xf numFmtId="49" fontId="16" fillId="33" borderId="0" xfId="50" applyNumberFormat="1" applyFont="1" applyFill="1" applyBorder="1" applyAlignment="1" applyProtection="1">
      <alignment vertical="center"/>
      <protection locked="0"/>
    </xf>
    <xf numFmtId="49" fontId="16" fillId="33" borderId="31" xfId="50" applyNumberFormat="1" applyFont="1" applyFill="1" applyBorder="1" applyAlignment="1" applyProtection="1">
      <alignment vertical="center"/>
      <protection locked="0"/>
    </xf>
    <xf numFmtId="38" fontId="16" fillId="33" borderId="21" xfId="50" applyFont="1" applyFill="1" applyBorder="1" applyAlignment="1" applyProtection="1">
      <alignment vertical="center"/>
      <protection locked="0"/>
    </xf>
    <xf numFmtId="38" fontId="19" fillId="33" borderId="36" xfId="50" applyFont="1" applyFill="1" applyBorder="1" applyAlignment="1" applyProtection="1">
      <alignment horizontal="right" vertical="center" indent="1"/>
      <protection locked="0"/>
    </xf>
    <xf numFmtId="38" fontId="16" fillId="33" borderId="37" xfId="50" applyFont="1" applyFill="1" applyBorder="1" applyAlignment="1" applyProtection="1">
      <alignment vertical="center"/>
      <protection locked="0"/>
    </xf>
    <xf numFmtId="38" fontId="16" fillId="33" borderId="38" xfId="50" applyFont="1" applyFill="1" applyBorder="1" applyAlignment="1" applyProtection="1">
      <alignment vertical="center"/>
      <protection locked="0"/>
    </xf>
    <xf numFmtId="38" fontId="16" fillId="33" borderId="39" xfId="50" applyFont="1" applyFill="1" applyBorder="1" applyAlignment="1" applyProtection="1">
      <alignment vertical="center"/>
      <protection locked="0"/>
    </xf>
    <xf numFmtId="38" fontId="16" fillId="33" borderId="0" xfId="50" applyFont="1" applyFill="1" applyBorder="1" applyAlignment="1" applyProtection="1">
      <alignment vertical="center"/>
      <protection locked="0"/>
    </xf>
    <xf numFmtId="38" fontId="16" fillId="33" borderId="31" xfId="50" applyFont="1" applyFill="1" applyBorder="1" applyAlignment="1" applyProtection="1">
      <alignment vertical="center"/>
      <protection locked="0"/>
    </xf>
    <xf numFmtId="38" fontId="16" fillId="33" borderId="40" xfId="50" applyFont="1" applyFill="1" applyBorder="1" applyAlignment="1" applyProtection="1">
      <alignment vertical="center"/>
      <protection locked="0"/>
    </xf>
    <xf numFmtId="38" fontId="16" fillId="33" borderId="27" xfId="50" applyFont="1" applyFill="1" applyBorder="1" applyAlignment="1" applyProtection="1">
      <alignment vertical="center"/>
      <protection locked="0"/>
    </xf>
    <xf numFmtId="38" fontId="16" fillId="33" borderId="41" xfId="50" applyFont="1" applyFill="1" applyBorder="1" applyAlignment="1" applyProtection="1">
      <alignment vertical="center"/>
      <protection locked="0"/>
    </xf>
    <xf numFmtId="0" fontId="4" fillId="33" borderId="40" xfId="62" applyFont="1" applyFill="1" applyBorder="1" applyAlignment="1" applyProtection="1">
      <alignment horizontal="center" vertical="center"/>
      <protection locked="0"/>
    </xf>
    <xf numFmtId="0" fontId="21"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Border="1" applyAlignment="1">
      <alignment horizontal="left" vertical="center" indent="2"/>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pplyProtection="1">
      <alignment horizontal="center" vertical="top" wrapText="1"/>
      <protection locked="0"/>
    </xf>
    <xf numFmtId="0" fontId="4" fillId="0" borderId="0" xfId="0" applyFont="1" applyAlignment="1">
      <alignment horizontal="center" vertical="center"/>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38" fontId="13" fillId="0" borderId="12" xfId="48" applyFont="1" applyBorder="1" applyAlignment="1">
      <alignment horizontal="distributed" vertical="center" wrapText="1"/>
    </xf>
    <xf numFmtId="38" fontId="13" fillId="0" borderId="13" xfId="48" applyFont="1" applyBorder="1" applyAlignment="1">
      <alignment horizontal="distributed" vertical="center" wrapText="1"/>
    </xf>
    <xf numFmtId="38" fontId="13" fillId="0" borderId="14" xfId="48" applyFont="1" applyBorder="1" applyAlignment="1">
      <alignment horizontal="distributed" vertical="center" wrapText="1"/>
    </xf>
    <xf numFmtId="38" fontId="11" fillId="0" borderId="0" xfId="48" applyFont="1" applyAlignment="1">
      <alignment horizontal="center" vertical="center"/>
    </xf>
    <xf numFmtId="38" fontId="3" fillId="0" borderId="15" xfId="48" applyFont="1" applyBorder="1" applyAlignment="1">
      <alignment horizontal="distributed" vertical="center"/>
    </xf>
    <xf numFmtId="38" fontId="12" fillId="0" borderId="12" xfId="48" applyFont="1" applyBorder="1" applyAlignment="1" quotePrefix="1">
      <alignment horizontal="left" vertical="center" wrapText="1"/>
    </xf>
    <xf numFmtId="38" fontId="12" fillId="0" borderId="13" xfId="48" applyFont="1" applyBorder="1" applyAlignment="1" quotePrefix="1">
      <alignment horizontal="left" vertical="center" wrapText="1"/>
    </xf>
    <xf numFmtId="38" fontId="3" fillId="0" borderId="12" xfId="48" applyFont="1" applyBorder="1" applyAlignment="1" quotePrefix="1">
      <alignment horizontal="distributed" vertical="center" wrapText="1"/>
    </xf>
    <xf numFmtId="38" fontId="3" fillId="0" borderId="13" xfId="48" applyFont="1" applyBorder="1" applyAlignment="1" quotePrefix="1">
      <alignment horizontal="distributed" vertical="center" wrapText="1"/>
    </xf>
    <xf numFmtId="38" fontId="3" fillId="0" borderId="12" xfId="48" applyFont="1" applyBorder="1" applyAlignment="1">
      <alignment horizontal="center" vertical="center"/>
    </xf>
    <xf numFmtId="38" fontId="3" fillId="0" borderId="13" xfId="48"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vertical="center"/>
    </xf>
    <xf numFmtId="0" fontId="3" fillId="0" borderId="14" xfId="0" applyFont="1" applyBorder="1" applyAlignment="1">
      <alignment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4" xfId="0" applyFont="1" applyBorder="1" applyAlignment="1">
      <alignment horizontal="center" vertical="center" wrapText="1"/>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176" fontId="3" fillId="0" borderId="12" xfId="0" applyNumberFormat="1"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176" fontId="3" fillId="0" borderId="13"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38" fontId="3" fillId="0" borderId="13" xfId="0" applyNumberFormat="1" applyFont="1" applyBorder="1" applyAlignment="1">
      <alignment horizontal="right" vertical="center" shrinkToFit="1"/>
    </xf>
    <xf numFmtId="0" fontId="3" fillId="0" borderId="14" xfId="0" applyFont="1" applyBorder="1" applyAlignment="1">
      <alignment horizontal="right" vertical="center" shrinkToFit="1"/>
    </xf>
    <xf numFmtId="0" fontId="3" fillId="0" borderId="45" xfId="0" applyFont="1" applyBorder="1" applyAlignment="1">
      <alignment horizontal="center" vertical="center"/>
    </xf>
    <xf numFmtId="0" fontId="3" fillId="0" borderId="11" xfId="0" applyFont="1" applyBorder="1" applyAlignment="1">
      <alignment horizontal="center" vertical="center"/>
    </xf>
    <xf numFmtId="0" fontId="3" fillId="0" borderId="46" xfId="0" applyFont="1" applyBorder="1" applyAlignment="1">
      <alignment horizontal="center" vertical="center"/>
    </xf>
    <xf numFmtId="0" fontId="15" fillId="0" borderId="0" xfId="0" applyFont="1" applyAlignment="1">
      <alignment horizontal="center"/>
    </xf>
    <xf numFmtId="0" fontId="65" fillId="0" borderId="42"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44" xfId="0" applyFont="1" applyBorder="1" applyAlignment="1">
      <alignment horizontal="center" vertical="center" wrapText="1"/>
    </xf>
    <xf numFmtId="176" fontId="65" fillId="0" borderId="12" xfId="0" applyNumberFormat="1" applyFont="1" applyBorder="1" applyAlignment="1">
      <alignment horizontal="center" vertical="center" wrapText="1"/>
    </xf>
    <xf numFmtId="176" fontId="65" fillId="0" borderId="14" xfId="0" applyNumberFormat="1"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6" fillId="0" borderId="42"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8" fillId="0" borderId="0" xfId="0" applyFont="1" applyAlignment="1">
      <alignment horizontal="center"/>
    </xf>
    <xf numFmtId="0" fontId="65" fillId="0" borderId="42" xfId="0" applyFont="1" applyBorder="1" applyAlignment="1">
      <alignment horizontal="center" vertical="center"/>
    </xf>
    <xf numFmtId="0" fontId="65" fillId="0" borderId="43" xfId="0" applyFont="1" applyBorder="1" applyAlignment="1">
      <alignment horizontal="center" vertical="center"/>
    </xf>
    <xf numFmtId="0" fontId="65" fillId="0" borderId="44" xfId="0" applyFont="1" applyBorder="1" applyAlignment="1">
      <alignment horizontal="center" vertical="center"/>
    </xf>
    <xf numFmtId="0" fontId="65" fillId="0" borderId="12" xfId="0" applyFont="1" applyBorder="1" applyAlignment="1">
      <alignment horizontal="center" vertical="center" textRotation="255" wrapText="1"/>
    </xf>
    <xf numFmtId="0" fontId="65" fillId="0" borderId="13" xfId="0" applyFont="1" applyBorder="1" applyAlignment="1">
      <alignment horizontal="center" vertical="center" textRotation="255" wrapText="1"/>
    </xf>
    <xf numFmtId="0" fontId="65" fillId="0" borderId="14" xfId="0" applyFont="1" applyBorder="1" applyAlignment="1">
      <alignment horizontal="center" vertical="center" textRotation="255" wrapText="1"/>
    </xf>
    <xf numFmtId="0" fontId="3" fillId="0" borderId="42" xfId="0" applyFont="1" applyBorder="1" applyAlignment="1">
      <alignment horizontal="left" vertical="center" wrapText="1"/>
    </xf>
    <xf numFmtId="0" fontId="3" fillId="0" borderId="44" xfId="0" applyFont="1" applyBorder="1" applyAlignment="1">
      <alignment horizontal="left" vertical="center" wrapText="1"/>
    </xf>
    <xf numFmtId="0" fontId="3" fillId="0" borderId="12" xfId="0" applyFont="1" applyBorder="1" applyAlignment="1" applyProtection="1">
      <alignment/>
      <protection locked="0"/>
    </xf>
    <xf numFmtId="0" fontId="3" fillId="0" borderId="13" xfId="0" applyFont="1" applyBorder="1" applyAlignment="1" applyProtection="1">
      <alignment/>
      <protection locked="0"/>
    </xf>
    <xf numFmtId="0" fontId="3" fillId="0" borderId="14" xfId="0" applyFont="1" applyBorder="1" applyAlignment="1" applyProtection="1">
      <alignment/>
      <protection locked="0"/>
    </xf>
    <xf numFmtId="0" fontId="3" fillId="0" borderId="44" xfId="0" applyFont="1" applyBorder="1" applyAlignment="1">
      <alignment horizontal="left" vertical="center"/>
    </xf>
    <xf numFmtId="0" fontId="3" fillId="0" borderId="42" xfId="0" applyFont="1" applyBorder="1" applyAlignment="1" applyProtection="1">
      <alignment horizontal="left" vertical="center" wrapText="1"/>
      <protection locked="0"/>
    </xf>
    <xf numFmtId="0" fontId="3" fillId="0" borderId="44" xfId="0" applyFont="1" applyBorder="1" applyAlignment="1" applyProtection="1">
      <alignment horizontal="left" vertical="center"/>
      <protection locked="0"/>
    </xf>
    <xf numFmtId="0" fontId="3" fillId="0" borderId="44" xfId="0" applyFont="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2" xfId="0" applyFont="1" applyBorder="1" applyAlignment="1">
      <alignment/>
    </xf>
    <xf numFmtId="0" fontId="3" fillId="0" borderId="14" xfId="0" applyFont="1" applyBorder="1" applyAlignment="1">
      <alignment/>
    </xf>
    <xf numFmtId="0" fontId="67" fillId="0" borderId="36" xfId="62" applyFont="1" applyBorder="1" applyAlignment="1">
      <alignment horizontal="center" vertical="center" wrapText="1"/>
      <protection/>
    </xf>
    <xf numFmtId="0" fontId="67" fillId="0" borderId="13" xfId="62" applyFont="1" applyBorder="1" applyAlignment="1">
      <alignment horizontal="center" vertical="center" wrapText="1"/>
      <protection/>
    </xf>
    <xf numFmtId="0" fontId="67" fillId="0" borderId="10" xfId="62" applyFont="1" applyBorder="1" applyAlignment="1">
      <alignment horizontal="center" vertical="center" wrapText="1"/>
      <protection/>
    </xf>
    <xf numFmtId="0" fontId="67" fillId="0" borderId="37" xfId="62" applyFont="1" applyBorder="1" applyAlignment="1">
      <alignment horizontal="center" vertical="center" wrapText="1"/>
      <protection/>
    </xf>
    <xf numFmtId="0" fontId="67" fillId="0" borderId="21" xfId="62" applyFont="1" applyBorder="1" applyAlignment="1">
      <alignment horizontal="center" vertical="center" wrapText="1"/>
      <protection/>
    </xf>
    <xf numFmtId="0" fontId="67" fillId="0" borderId="40" xfId="62" applyFont="1" applyBorder="1" applyAlignment="1">
      <alignment horizontal="center" vertical="center" wrapText="1"/>
      <protection/>
    </xf>
    <xf numFmtId="0" fontId="68" fillId="0" borderId="11" xfId="62" applyFont="1" applyBorder="1" applyAlignment="1">
      <alignment horizontal="center" vertical="center"/>
      <protection/>
    </xf>
    <xf numFmtId="0" fontId="68" fillId="0" borderId="36" xfId="62" applyFont="1" applyBorder="1" applyAlignment="1">
      <alignment horizontal="center" vertical="center" wrapText="1"/>
      <protection/>
    </xf>
    <xf numFmtId="0" fontId="68" fillId="0" borderId="13" xfId="62" applyFont="1" applyBorder="1" applyAlignment="1">
      <alignment horizontal="center" vertical="center" wrapText="1"/>
      <protection/>
    </xf>
    <xf numFmtId="0" fontId="68" fillId="0" borderId="10" xfId="62" applyFont="1" applyBorder="1" applyAlignment="1">
      <alignment horizontal="center" vertical="center" wrapText="1"/>
      <protection/>
    </xf>
    <xf numFmtId="0" fontId="67" fillId="0" borderId="49" xfId="62" applyFont="1" applyBorder="1" applyAlignment="1">
      <alignment horizontal="center" vertical="center"/>
      <protection/>
    </xf>
    <xf numFmtId="0" fontId="67" fillId="0" borderId="50" xfId="62" applyFont="1" applyBorder="1" applyAlignment="1">
      <alignment horizontal="center" vertical="center"/>
      <protection/>
    </xf>
    <xf numFmtId="0" fontId="67" fillId="0" borderId="51" xfId="62" applyFont="1" applyBorder="1" applyAlignment="1">
      <alignment horizontal="center" vertical="center"/>
      <protection/>
    </xf>
    <xf numFmtId="0" fontId="67" fillId="0" borderId="12" xfId="62" applyFont="1" applyBorder="1" applyAlignment="1">
      <alignment horizontal="center" vertical="center" wrapText="1"/>
      <protection/>
    </xf>
    <xf numFmtId="0" fontId="67" fillId="0" borderId="10" xfId="62" applyFont="1" applyBorder="1" applyAlignment="1">
      <alignment horizontal="center" vertical="center"/>
      <protection/>
    </xf>
    <xf numFmtId="0" fontId="67" fillId="0" borderId="52" xfId="62" applyFont="1" applyBorder="1" applyAlignment="1">
      <alignment horizontal="center" vertical="top" wrapText="1"/>
      <protection/>
    </xf>
    <xf numFmtId="0" fontId="67" fillId="0" borderId="25" xfId="62" applyFont="1" applyBorder="1" applyAlignment="1">
      <alignment horizontal="center" vertical="top" wrapText="1"/>
      <protection/>
    </xf>
    <xf numFmtId="0" fontId="7" fillId="0" borderId="0" xfId="62" applyFont="1" applyAlignment="1">
      <alignment horizontal="center" vertical="center"/>
      <protection/>
    </xf>
    <xf numFmtId="0" fontId="68" fillId="0" borderId="53" xfId="62" applyFont="1" applyBorder="1" applyAlignment="1">
      <alignment horizontal="center" vertical="center" wrapText="1"/>
      <protection/>
    </xf>
    <xf numFmtId="0" fontId="68" fillId="0" borderId="20" xfId="62" applyFont="1" applyBorder="1" applyAlignment="1">
      <alignment horizontal="center" vertical="center" wrapText="1"/>
      <protection/>
    </xf>
    <xf numFmtId="0" fontId="68" fillId="0" borderId="24" xfId="62" applyFont="1" applyBorder="1" applyAlignment="1">
      <alignment horizontal="center" vertical="center" wrapText="1"/>
      <protection/>
    </xf>
    <xf numFmtId="0" fontId="68" fillId="0" borderId="42" xfId="62" applyFont="1" applyBorder="1" applyAlignment="1">
      <alignment horizontal="center" vertical="center" wrapText="1"/>
      <protection/>
    </xf>
    <xf numFmtId="0" fontId="68" fillId="0" borderId="44" xfId="62" applyFont="1" applyBorder="1" applyAlignment="1">
      <alignment horizontal="center" vertical="center"/>
      <protection/>
    </xf>
    <xf numFmtId="0" fontId="68" fillId="0" borderId="54" xfId="62" applyFont="1" applyBorder="1" applyAlignment="1">
      <alignment horizontal="center" vertical="center" wrapText="1"/>
      <protection/>
    </xf>
    <xf numFmtId="0" fontId="68" fillId="0" borderId="15" xfId="62" applyFont="1" applyBorder="1" applyAlignment="1">
      <alignment horizontal="center" vertical="center" wrapText="1"/>
      <protection/>
    </xf>
    <xf numFmtId="0" fontId="68" fillId="0" borderId="19" xfId="62" applyFont="1" applyBorder="1" applyAlignment="1">
      <alignment horizontal="center" vertical="center" wrapText="1"/>
      <protection/>
    </xf>
    <xf numFmtId="0" fontId="68" fillId="0" borderId="55" xfId="62" applyFont="1" applyBorder="1" applyAlignment="1">
      <alignment horizontal="center" vertical="center"/>
      <protection/>
    </xf>
    <xf numFmtId="0" fontId="68" fillId="0" borderId="56" xfId="62" applyFont="1" applyBorder="1" applyAlignment="1">
      <alignment horizontal="center" vertical="center"/>
      <protection/>
    </xf>
    <xf numFmtId="0" fontId="68" fillId="0" borderId="57" xfId="62" applyFont="1" applyBorder="1" applyAlignment="1">
      <alignment horizontal="center" vertical="center"/>
      <protection/>
    </xf>
    <xf numFmtId="0" fontId="67" fillId="0" borderId="55" xfId="62" applyFont="1" applyBorder="1" applyAlignment="1">
      <alignment horizontal="center" vertical="center"/>
      <protection/>
    </xf>
    <xf numFmtId="0" fontId="67" fillId="0" borderId="56" xfId="62" applyFont="1" applyBorder="1" applyAlignment="1">
      <alignment horizontal="center" vertical="center"/>
      <protection/>
    </xf>
    <xf numFmtId="0" fontId="67" fillId="0" borderId="42" xfId="62" applyFont="1" applyBorder="1" applyAlignment="1">
      <alignment horizontal="center" vertical="center" wrapText="1"/>
      <protection/>
    </xf>
    <xf numFmtId="0" fontId="67" fillId="0" borderId="43" xfId="62" applyFont="1" applyBorder="1" applyAlignment="1">
      <alignment horizontal="center" vertical="center" wrapText="1"/>
      <protection/>
    </xf>
    <xf numFmtId="0" fontId="67" fillId="0" borderId="44" xfId="62" applyFont="1" applyBorder="1" applyAlignment="1">
      <alignment horizontal="center" vertical="center" wrapText="1"/>
      <protection/>
    </xf>
    <xf numFmtId="0" fontId="3" fillId="33" borderId="0" xfId="62" applyFont="1" applyFill="1" applyAlignment="1">
      <alignment horizontal="left" vertical="center" wrapText="1"/>
      <protection/>
    </xf>
    <xf numFmtId="0" fontId="3" fillId="33" borderId="0" xfId="62" applyFont="1" applyFill="1" applyAlignment="1">
      <alignment horizontal="left" vertical="center"/>
      <protection/>
    </xf>
    <xf numFmtId="49" fontId="16" fillId="33" borderId="21" xfId="50" applyNumberFormat="1" applyFont="1" applyFill="1" applyBorder="1" applyAlignment="1" applyProtection="1">
      <alignment horizontal="left" vertical="center" shrinkToFit="1"/>
      <protection locked="0"/>
    </xf>
    <xf numFmtId="49" fontId="16" fillId="33" borderId="0" xfId="50" applyNumberFormat="1" applyFont="1" applyFill="1" applyBorder="1" applyAlignment="1" applyProtection="1">
      <alignment horizontal="left" vertical="center" shrinkToFit="1"/>
      <protection locked="0"/>
    </xf>
    <xf numFmtId="49" fontId="16" fillId="33" borderId="31" xfId="50" applyNumberFormat="1" applyFont="1" applyFill="1" applyBorder="1" applyAlignment="1" applyProtection="1">
      <alignment horizontal="left" vertical="center" shrinkToFit="1"/>
      <protection locked="0"/>
    </xf>
    <xf numFmtId="38" fontId="4" fillId="33" borderId="32" xfId="50" applyFont="1" applyFill="1" applyBorder="1" applyAlignment="1" applyProtection="1">
      <alignment horizontal="distributed" vertical="center" indent="2"/>
      <protection/>
    </xf>
    <xf numFmtId="38" fontId="4" fillId="33" borderId="33" xfId="50" applyFont="1" applyFill="1" applyBorder="1" applyAlignment="1" applyProtection="1">
      <alignment horizontal="distributed" vertical="center" indent="2"/>
      <protection/>
    </xf>
    <xf numFmtId="38" fontId="20" fillId="33" borderId="58" xfId="50" applyFont="1" applyFill="1" applyBorder="1" applyAlignment="1" applyProtection="1">
      <alignment horizontal="distributed" vertical="center" indent="2"/>
      <protection/>
    </xf>
    <xf numFmtId="38" fontId="20" fillId="33" borderId="59" xfId="50" applyFont="1" applyFill="1" applyBorder="1" applyAlignment="1" applyProtection="1">
      <alignment horizontal="distributed" vertical="center" indent="2"/>
      <protection/>
    </xf>
    <xf numFmtId="38" fontId="20" fillId="33" borderId="60" xfId="50" applyFont="1" applyFill="1" applyBorder="1" applyAlignment="1" applyProtection="1">
      <alignment horizontal="distributed" vertical="center" indent="2"/>
      <protection/>
    </xf>
    <xf numFmtId="38" fontId="20" fillId="33" borderId="61" xfId="50" applyFont="1" applyFill="1" applyBorder="1" applyAlignment="1" applyProtection="1">
      <alignment horizontal="distributed" vertical="center" indent="2"/>
      <protection/>
    </xf>
    <xf numFmtId="38" fontId="20" fillId="33" borderId="32" xfId="50" applyFont="1" applyFill="1" applyBorder="1" applyAlignment="1" applyProtection="1">
      <alignment horizontal="distributed" vertical="center" indent="2"/>
      <protection/>
    </xf>
    <xf numFmtId="38" fontId="20" fillId="33" borderId="33" xfId="50" applyFont="1" applyFill="1" applyBorder="1" applyAlignment="1" applyProtection="1">
      <alignment horizontal="distributed" vertical="center" indent="2"/>
      <protection/>
    </xf>
    <xf numFmtId="38" fontId="70" fillId="33" borderId="29" xfId="50" applyFont="1" applyFill="1" applyBorder="1" applyAlignment="1" applyProtection="1">
      <alignment horizontal="left" vertical="center" indent="1"/>
      <protection/>
    </xf>
    <xf numFmtId="38" fontId="70" fillId="33" borderId="30" xfId="50" applyFont="1" applyFill="1" applyBorder="1" applyAlignment="1" applyProtection="1">
      <alignment horizontal="left" vertical="center" indent="1"/>
      <protection/>
    </xf>
    <xf numFmtId="38" fontId="4" fillId="33" borderId="58" xfId="50" applyFont="1" applyFill="1" applyBorder="1" applyAlignment="1" applyProtection="1">
      <alignment horizontal="distributed" vertical="center" indent="2"/>
      <protection/>
    </xf>
    <xf numFmtId="38" fontId="4" fillId="33" borderId="59" xfId="50" applyFont="1" applyFill="1" applyBorder="1" applyAlignment="1" applyProtection="1">
      <alignment horizontal="distributed" vertical="center" indent="2"/>
      <protection/>
    </xf>
    <xf numFmtId="38" fontId="7" fillId="33" borderId="0" xfId="50" applyFont="1" applyFill="1" applyBorder="1" applyAlignment="1" applyProtection="1">
      <alignment horizontal="center" vertical="center"/>
      <protection/>
    </xf>
    <xf numFmtId="38" fontId="4" fillId="33" borderId="60" xfId="50" applyFont="1" applyFill="1" applyBorder="1" applyAlignment="1" applyProtection="1">
      <alignment horizontal="center" vertical="center"/>
      <protection/>
    </xf>
    <xf numFmtId="38" fontId="4" fillId="33" borderId="61" xfId="50" applyFont="1" applyFill="1" applyBorder="1" applyAlignment="1" applyProtection="1">
      <alignment horizontal="center" vertical="center"/>
      <protection/>
    </xf>
    <xf numFmtId="38" fontId="64" fillId="33" borderId="28" xfId="50" applyFont="1" applyFill="1" applyBorder="1" applyAlignment="1" applyProtection="1">
      <alignment horizontal="center" vertical="center"/>
      <protection/>
    </xf>
    <xf numFmtId="38" fontId="64" fillId="33" borderId="62" xfId="50" applyFont="1" applyFill="1" applyBorder="1" applyAlignment="1" applyProtection="1">
      <alignment horizontal="center" vertical="center"/>
      <protection/>
    </xf>
    <xf numFmtId="38" fontId="71" fillId="33" borderId="32" xfId="50" applyFont="1" applyFill="1" applyBorder="1" applyAlignment="1" applyProtection="1">
      <alignment horizontal="left" vertical="center" indent="1"/>
      <protection/>
    </xf>
    <xf numFmtId="38" fontId="71" fillId="33" borderId="33" xfId="50" applyFont="1" applyFill="1" applyBorder="1" applyAlignment="1" applyProtection="1">
      <alignment horizontal="left" vertical="center" indent="1"/>
      <protection/>
    </xf>
    <xf numFmtId="0" fontId="12" fillId="0" borderId="11" xfId="62" applyFont="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申請_別紙２５－(6)" xfId="63"/>
    <cellStyle name="良い" xfId="64"/>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9</xdr:col>
      <xdr:colOff>200025</xdr:colOff>
      <xdr:row>17</xdr:row>
      <xdr:rowOff>9525</xdr:rowOff>
    </xdr:to>
    <xdr:sp>
      <xdr:nvSpPr>
        <xdr:cNvPr id="1" name="Rectangle 1"/>
        <xdr:cNvSpPr>
          <a:spLocks/>
        </xdr:cNvSpPr>
      </xdr:nvSpPr>
      <xdr:spPr>
        <a:xfrm>
          <a:off x="6143625" y="3057525"/>
          <a:ext cx="2000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1943100</xdr:colOff>
      <xdr:row>29</xdr:row>
      <xdr:rowOff>76200</xdr:rowOff>
    </xdr:from>
    <xdr:to>
      <xdr:col>6</xdr:col>
      <xdr:colOff>2162175</xdr:colOff>
      <xdr:row>30</xdr:row>
      <xdr:rowOff>161925</xdr:rowOff>
    </xdr:to>
    <xdr:sp>
      <xdr:nvSpPr>
        <xdr:cNvPr id="1" name="Rectangle 6"/>
        <xdr:cNvSpPr>
          <a:spLocks/>
        </xdr:cNvSpPr>
      </xdr:nvSpPr>
      <xdr:spPr>
        <a:xfrm>
          <a:off x="7943850" y="5191125"/>
          <a:ext cx="219075"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11</xdr:row>
      <xdr:rowOff>38100</xdr:rowOff>
    </xdr:from>
    <xdr:to>
      <xdr:col>2</xdr:col>
      <xdr:colOff>180975</xdr:colOff>
      <xdr:row>13</xdr:row>
      <xdr:rowOff>190500</xdr:rowOff>
    </xdr:to>
    <xdr:sp>
      <xdr:nvSpPr>
        <xdr:cNvPr id="1" name="左大かっこ 1"/>
        <xdr:cNvSpPr>
          <a:spLocks/>
        </xdr:cNvSpPr>
      </xdr:nvSpPr>
      <xdr:spPr>
        <a:xfrm>
          <a:off x="457200" y="2676525"/>
          <a:ext cx="66675" cy="685800"/>
        </a:xfrm>
        <a:prstGeom prst="leftBracket">
          <a:avLst>
            <a:gd name="adj" fmla="val -4927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17</xdr:row>
      <xdr:rowOff>95250</xdr:rowOff>
    </xdr:from>
    <xdr:to>
      <xdr:col>2</xdr:col>
      <xdr:colOff>190500</xdr:colOff>
      <xdr:row>20</xdr:row>
      <xdr:rowOff>209550</xdr:rowOff>
    </xdr:to>
    <xdr:sp>
      <xdr:nvSpPr>
        <xdr:cNvPr id="2" name="左大かっこ 2"/>
        <xdr:cNvSpPr>
          <a:spLocks/>
        </xdr:cNvSpPr>
      </xdr:nvSpPr>
      <xdr:spPr>
        <a:xfrm>
          <a:off x="476250" y="4333875"/>
          <a:ext cx="57150" cy="914400"/>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22</xdr:row>
      <xdr:rowOff>66675</xdr:rowOff>
    </xdr:from>
    <xdr:to>
      <xdr:col>2</xdr:col>
      <xdr:colOff>238125</xdr:colOff>
      <xdr:row>23</xdr:row>
      <xdr:rowOff>219075</xdr:rowOff>
    </xdr:to>
    <xdr:sp>
      <xdr:nvSpPr>
        <xdr:cNvPr id="3" name="左大かっこ 3"/>
        <xdr:cNvSpPr>
          <a:spLocks/>
        </xdr:cNvSpPr>
      </xdr:nvSpPr>
      <xdr:spPr>
        <a:xfrm>
          <a:off x="485775" y="5638800"/>
          <a:ext cx="95250" cy="419100"/>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29</xdr:row>
      <xdr:rowOff>76200</xdr:rowOff>
    </xdr:from>
    <xdr:to>
      <xdr:col>2</xdr:col>
      <xdr:colOff>180975</xdr:colOff>
      <xdr:row>31</xdr:row>
      <xdr:rowOff>171450</xdr:rowOff>
    </xdr:to>
    <xdr:sp>
      <xdr:nvSpPr>
        <xdr:cNvPr id="4" name="左大かっこ 4"/>
        <xdr:cNvSpPr>
          <a:spLocks/>
        </xdr:cNvSpPr>
      </xdr:nvSpPr>
      <xdr:spPr>
        <a:xfrm>
          <a:off x="476250" y="7515225"/>
          <a:ext cx="47625" cy="628650"/>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85725</xdr:rowOff>
    </xdr:from>
    <xdr:to>
      <xdr:col>2</xdr:col>
      <xdr:colOff>209550</xdr:colOff>
      <xdr:row>37</xdr:row>
      <xdr:rowOff>190500</xdr:rowOff>
    </xdr:to>
    <xdr:sp>
      <xdr:nvSpPr>
        <xdr:cNvPr id="5" name="左大かっこ 5"/>
        <xdr:cNvSpPr>
          <a:spLocks/>
        </xdr:cNvSpPr>
      </xdr:nvSpPr>
      <xdr:spPr>
        <a:xfrm>
          <a:off x="476250" y="9124950"/>
          <a:ext cx="76200"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39</xdr:row>
      <xdr:rowOff>85725</xdr:rowOff>
    </xdr:from>
    <xdr:to>
      <xdr:col>2</xdr:col>
      <xdr:colOff>228600</xdr:colOff>
      <xdr:row>42</xdr:row>
      <xdr:rowOff>190500</xdr:rowOff>
    </xdr:to>
    <xdr:sp>
      <xdr:nvSpPr>
        <xdr:cNvPr id="6" name="左大かっこ 6"/>
        <xdr:cNvSpPr>
          <a:spLocks/>
        </xdr:cNvSpPr>
      </xdr:nvSpPr>
      <xdr:spPr>
        <a:xfrm>
          <a:off x="523875" y="10191750"/>
          <a:ext cx="47625" cy="904875"/>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44</xdr:row>
      <xdr:rowOff>95250</xdr:rowOff>
    </xdr:from>
    <xdr:to>
      <xdr:col>2</xdr:col>
      <xdr:colOff>190500</xdr:colOff>
      <xdr:row>45</xdr:row>
      <xdr:rowOff>219075</xdr:rowOff>
    </xdr:to>
    <xdr:sp>
      <xdr:nvSpPr>
        <xdr:cNvPr id="7" name="左大かっこ 7"/>
        <xdr:cNvSpPr>
          <a:spLocks/>
        </xdr:cNvSpPr>
      </xdr:nvSpPr>
      <xdr:spPr>
        <a:xfrm>
          <a:off x="485775" y="11534775"/>
          <a:ext cx="47625" cy="390525"/>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47625</xdr:rowOff>
    </xdr:from>
    <xdr:to>
      <xdr:col>3</xdr:col>
      <xdr:colOff>171450</xdr:colOff>
      <xdr:row>13</xdr:row>
      <xdr:rowOff>200025</xdr:rowOff>
    </xdr:to>
    <xdr:sp>
      <xdr:nvSpPr>
        <xdr:cNvPr id="8" name="左大かっこ 8"/>
        <xdr:cNvSpPr>
          <a:spLocks/>
        </xdr:cNvSpPr>
      </xdr:nvSpPr>
      <xdr:spPr>
        <a:xfrm>
          <a:off x="2724150" y="2686050"/>
          <a:ext cx="47625" cy="685800"/>
        </a:xfrm>
        <a:prstGeom prst="leftBracket">
          <a:avLst>
            <a:gd name="adj" fmla="val -4942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17</xdr:row>
      <xdr:rowOff>85725</xdr:rowOff>
    </xdr:from>
    <xdr:to>
      <xdr:col>3</xdr:col>
      <xdr:colOff>190500</xdr:colOff>
      <xdr:row>20</xdr:row>
      <xdr:rowOff>200025</xdr:rowOff>
    </xdr:to>
    <xdr:sp>
      <xdr:nvSpPr>
        <xdr:cNvPr id="9" name="左大かっこ 9"/>
        <xdr:cNvSpPr>
          <a:spLocks/>
        </xdr:cNvSpPr>
      </xdr:nvSpPr>
      <xdr:spPr>
        <a:xfrm>
          <a:off x="2733675" y="4324350"/>
          <a:ext cx="57150" cy="914400"/>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22</xdr:row>
      <xdr:rowOff>66675</xdr:rowOff>
    </xdr:from>
    <xdr:to>
      <xdr:col>3</xdr:col>
      <xdr:colOff>200025</xdr:colOff>
      <xdr:row>23</xdr:row>
      <xdr:rowOff>219075</xdr:rowOff>
    </xdr:to>
    <xdr:sp>
      <xdr:nvSpPr>
        <xdr:cNvPr id="10" name="左大かっこ 10"/>
        <xdr:cNvSpPr>
          <a:spLocks/>
        </xdr:cNvSpPr>
      </xdr:nvSpPr>
      <xdr:spPr>
        <a:xfrm>
          <a:off x="2705100" y="5638800"/>
          <a:ext cx="95250" cy="419100"/>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29</xdr:row>
      <xdr:rowOff>95250</xdr:rowOff>
    </xdr:from>
    <xdr:to>
      <xdr:col>3</xdr:col>
      <xdr:colOff>152400</xdr:colOff>
      <xdr:row>31</xdr:row>
      <xdr:rowOff>190500</xdr:rowOff>
    </xdr:to>
    <xdr:sp>
      <xdr:nvSpPr>
        <xdr:cNvPr id="11" name="左大かっこ 11"/>
        <xdr:cNvSpPr>
          <a:spLocks/>
        </xdr:cNvSpPr>
      </xdr:nvSpPr>
      <xdr:spPr>
        <a:xfrm>
          <a:off x="2705100" y="7534275"/>
          <a:ext cx="47625" cy="628650"/>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76200</xdr:rowOff>
    </xdr:from>
    <xdr:to>
      <xdr:col>3</xdr:col>
      <xdr:colOff>161925</xdr:colOff>
      <xdr:row>37</xdr:row>
      <xdr:rowOff>180975</xdr:rowOff>
    </xdr:to>
    <xdr:sp>
      <xdr:nvSpPr>
        <xdr:cNvPr id="12" name="左大かっこ 12"/>
        <xdr:cNvSpPr>
          <a:spLocks/>
        </xdr:cNvSpPr>
      </xdr:nvSpPr>
      <xdr:spPr>
        <a:xfrm>
          <a:off x="2686050" y="9115425"/>
          <a:ext cx="76200"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39</xdr:row>
      <xdr:rowOff>57150</xdr:rowOff>
    </xdr:from>
    <xdr:to>
      <xdr:col>3</xdr:col>
      <xdr:colOff>142875</xdr:colOff>
      <xdr:row>42</xdr:row>
      <xdr:rowOff>171450</xdr:rowOff>
    </xdr:to>
    <xdr:sp>
      <xdr:nvSpPr>
        <xdr:cNvPr id="13" name="左大かっこ 13"/>
        <xdr:cNvSpPr>
          <a:spLocks/>
        </xdr:cNvSpPr>
      </xdr:nvSpPr>
      <xdr:spPr>
        <a:xfrm>
          <a:off x="2695575" y="10163175"/>
          <a:ext cx="47625" cy="914400"/>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44</xdr:row>
      <xdr:rowOff>76200</xdr:rowOff>
    </xdr:from>
    <xdr:to>
      <xdr:col>3</xdr:col>
      <xdr:colOff>142875</xdr:colOff>
      <xdr:row>45</xdr:row>
      <xdr:rowOff>190500</xdr:rowOff>
    </xdr:to>
    <xdr:sp>
      <xdr:nvSpPr>
        <xdr:cNvPr id="14" name="左大かっこ 14"/>
        <xdr:cNvSpPr>
          <a:spLocks/>
        </xdr:cNvSpPr>
      </xdr:nvSpPr>
      <xdr:spPr>
        <a:xfrm>
          <a:off x="2695575" y="11515725"/>
          <a:ext cx="47625" cy="381000"/>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J41"/>
  <sheetViews>
    <sheetView view="pageBreakPreview" zoomScaleSheetLayoutView="100" zoomScalePageLayoutView="0" workbookViewId="0" topLeftCell="A7">
      <selection activeCell="F17" sqref="F17"/>
    </sheetView>
  </sheetViews>
  <sheetFormatPr defaultColWidth="9.00390625" defaultRowHeight="13.5"/>
  <cols>
    <col min="1" max="8" width="9.00390625" style="5" customWidth="1"/>
    <col min="9" max="9" width="8.625" style="5" customWidth="1"/>
    <col min="10" max="16384" width="9.00390625" style="5" customWidth="1"/>
  </cols>
  <sheetData>
    <row r="1" ht="15">
      <c r="A1" s="4" t="s">
        <v>199</v>
      </c>
    </row>
    <row r="2" ht="14.25"/>
    <row r="3" ht="14.25"/>
    <row r="4" spans="1:10" ht="18">
      <c r="A4" s="155" t="s">
        <v>233</v>
      </c>
      <c r="B4" s="156"/>
      <c r="C4" s="156"/>
      <c r="D4" s="156"/>
      <c r="E4" s="156"/>
      <c r="F4" s="156"/>
      <c r="G4" s="156"/>
      <c r="H4" s="156"/>
      <c r="I4" s="156"/>
      <c r="J4" s="156"/>
    </row>
    <row r="5" ht="20.25">
      <c r="B5" s="6"/>
    </row>
    <row r="6" ht="14.25"/>
    <row r="7" ht="14.25"/>
    <row r="8" spans="7:10" ht="15">
      <c r="G8" s="128" t="s">
        <v>238</v>
      </c>
      <c r="H8" s="129"/>
      <c r="I8" s="129"/>
      <c r="J8" s="127"/>
    </row>
    <row r="9" ht="14.25"/>
    <row r="10" ht="14.25"/>
    <row r="11" ht="15">
      <c r="A11" s="4" t="s">
        <v>224</v>
      </c>
    </row>
    <row r="12" ht="14.25"/>
    <row r="13" spans="6:10" ht="14.25">
      <c r="F13" s="122"/>
      <c r="G13" s="122"/>
      <c r="H13" s="122"/>
      <c r="I13" s="122"/>
      <c r="J13" s="122"/>
    </row>
    <row r="14" spans="6:10" ht="14.25">
      <c r="F14" s="123"/>
      <c r="G14" s="123"/>
      <c r="H14" s="123"/>
      <c r="I14" s="123"/>
      <c r="J14" s="122"/>
    </row>
    <row r="15" spans="4:10" ht="15">
      <c r="D15" s="124" t="s">
        <v>236</v>
      </c>
      <c r="E15" s="124" t="s">
        <v>235</v>
      </c>
      <c r="F15" s="130"/>
      <c r="G15" s="130"/>
      <c r="H15" s="130"/>
      <c r="I15" s="130"/>
      <c r="J15" s="122"/>
    </row>
    <row r="16" spans="4:10" ht="14.25">
      <c r="D16" s="8"/>
      <c r="F16" s="130"/>
      <c r="G16" s="130"/>
      <c r="H16" s="130"/>
      <c r="I16" s="130"/>
      <c r="J16" s="122"/>
    </row>
    <row r="17" spans="5:10" ht="14.25">
      <c r="E17" s="124" t="s">
        <v>237</v>
      </c>
      <c r="F17" s="130"/>
      <c r="G17" s="130"/>
      <c r="H17" s="130"/>
      <c r="I17" s="130"/>
      <c r="J17" s="122"/>
    </row>
    <row r="18" spans="4:5" ht="19.5" customHeight="1">
      <c r="D18" s="9"/>
      <c r="E18" s="9" t="s">
        <v>52</v>
      </c>
    </row>
    <row r="21" spans="1:10" ht="14.25">
      <c r="A21" s="154" t="s">
        <v>241</v>
      </c>
      <c r="B21" s="151"/>
      <c r="C21" s="151"/>
      <c r="D21" s="151"/>
      <c r="E21" s="151"/>
      <c r="F21" s="151"/>
      <c r="G21" s="151"/>
      <c r="H21" s="151"/>
      <c r="I21" s="152"/>
      <c r="J21" s="153"/>
    </row>
    <row r="22" spans="1:8" ht="14.25">
      <c r="A22" s="11"/>
      <c r="B22" s="11"/>
      <c r="C22" s="11"/>
      <c r="D22" s="11"/>
      <c r="E22" s="11"/>
      <c r="F22" s="11"/>
      <c r="G22" s="11"/>
      <c r="H22" s="11"/>
    </row>
    <row r="24" ht="14.25">
      <c r="A24" s="4" t="s">
        <v>171</v>
      </c>
    </row>
    <row r="26" ht="14.25">
      <c r="E26" s="12" t="s">
        <v>49</v>
      </c>
    </row>
    <row r="28" ht="14.25">
      <c r="A28" s="7" t="s">
        <v>50</v>
      </c>
    </row>
    <row r="29" spans="1:10" ht="14.25" customHeight="1">
      <c r="A29" s="157"/>
      <c r="B29" s="157"/>
      <c r="C29" s="157"/>
      <c r="D29" s="157"/>
      <c r="E29" s="157"/>
      <c r="F29" s="157"/>
      <c r="G29" s="157"/>
      <c r="H29" s="157"/>
      <c r="I29" s="157"/>
      <c r="J29" s="157"/>
    </row>
    <row r="30" spans="1:10" ht="13.5" customHeight="1">
      <c r="A30" s="157"/>
      <c r="B30" s="157"/>
      <c r="C30" s="157"/>
      <c r="D30" s="157"/>
      <c r="E30" s="157"/>
      <c r="F30" s="157"/>
      <c r="G30" s="157"/>
      <c r="H30" s="157"/>
      <c r="I30" s="157"/>
      <c r="J30" s="157"/>
    </row>
    <row r="31" spans="1:10" ht="13.5" customHeight="1">
      <c r="A31" s="157"/>
      <c r="B31" s="157"/>
      <c r="C31" s="157"/>
      <c r="D31" s="157"/>
      <c r="E31" s="157"/>
      <c r="F31" s="157"/>
      <c r="G31" s="157"/>
      <c r="H31" s="157"/>
      <c r="I31" s="157"/>
      <c r="J31" s="157"/>
    </row>
    <row r="32" spans="1:10" ht="13.5" customHeight="1">
      <c r="A32" s="157"/>
      <c r="B32" s="157"/>
      <c r="C32" s="157"/>
      <c r="D32" s="157"/>
      <c r="E32" s="157"/>
      <c r="F32" s="157"/>
      <c r="G32" s="157"/>
      <c r="H32" s="157"/>
      <c r="I32" s="157"/>
      <c r="J32" s="157"/>
    </row>
    <row r="33" spans="1:10" ht="13.5" customHeight="1">
      <c r="A33" s="157"/>
      <c r="B33" s="157"/>
      <c r="C33" s="157"/>
      <c r="D33" s="157"/>
      <c r="E33" s="157"/>
      <c r="F33" s="157"/>
      <c r="G33" s="157"/>
      <c r="H33" s="157"/>
      <c r="I33" s="157"/>
      <c r="J33" s="157"/>
    </row>
    <row r="34" spans="1:10" ht="13.5" customHeight="1">
      <c r="A34" s="157"/>
      <c r="B34" s="157"/>
      <c r="C34" s="157"/>
      <c r="D34" s="157"/>
      <c r="E34" s="157"/>
      <c r="F34" s="157"/>
      <c r="G34" s="157"/>
      <c r="H34" s="157"/>
      <c r="I34" s="157"/>
      <c r="J34" s="157"/>
    </row>
    <row r="35" ht="14.25">
      <c r="A35" s="7" t="s">
        <v>51</v>
      </c>
    </row>
    <row r="36" spans="1:6" ht="19.5" customHeight="1">
      <c r="A36" s="13" t="s">
        <v>226</v>
      </c>
      <c r="B36" s="125" t="s">
        <v>239</v>
      </c>
      <c r="C36" s="126"/>
      <c r="D36" s="126"/>
      <c r="E36" s="126"/>
      <c r="F36" s="127"/>
    </row>
    <row r="37" spans="1:6" ht="19.5" customHeight="1">
      <c r="A37" s="13" t="s">
        <v>227</v>
      </c>
      <c r="B37" s="125" t="s">
        <v>240</v>
      </c>
      <c r="C37" s="126"/>
      <c r="D37" s="126"/>
      <c r="E37" s="126"/>
      <c r="F37" s="127"/>
    </row>
    <row r="38" ht="19.5" customHeight="1">
      <c r="A38" s="4"/>
    </row>
    <row r="39" ht="19.5" customHeight="1">
      <c r="A39" s="4"/>
    </row>
    <row r="41" ht="14.25">
      <c r="A41" s="4" t="str">
        <f>"３　補助金交付申請額　　　金　　　　　　　　"&amp;'保福第１の１６号様式'!K11&amp;"円"</f>
        <v>３　補助金交付申請額　　　金　　　　　　　　0円</v>
      </c>
    </row>
  </sheetData>
  <sheetProtection sheet="1"/>
  <mergeCells count="2">
    <mergeCell ref="A4:J4"/>
    <mergeCell ref="A29:J34"/>
  </mergeCells>
  <printOptions/>
  <pageMargins left="0.59" right="0.5" top="0.7874015748031497" bottom="0.787401574803149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34"/>
  <sheetViews>
    <sheetView view="pageBreakPreview" zoomScaleSheetLayoutView="100" zoomScalePageLayoutView="0" workbookViewId="0" topLeftCell="A4">
      <selection activeCell="F9" sqref="F9"/>
    </sheetView>
  </sheetViews>
  <sheetFormatPr defaultColWidth="9.00390625" defaultRowHeight="18" customHeight="1"/>
  <cols>
    <col min="1" max="1" width="16.625" style="5" customWidth="1"/>
    <col min="2" max="2" width="60.625" style="5" customWidth="1"/>
    <col min="3" max="16384" width="9.00390625" style="5" customWidth="1"/>
  </cols>
  <sheetData>
    <row r="1" ht="18" customHeight="1">
      <c r="A1" s="5" t="s">
        <v>200</v>
      </c>
    </row>
    <row r="3" spans="1:2" ht="18" customHeight="1">
      <c r="A3" s="158" t="s">
        <v>195</v>
      </c>
      <c r="B3" s="158"/>
    </row>
    <row r="5" spans="1:2" ht="30" customHeight="1">
      <c r="A5" s="14" t="s">
        <v>179</v>
      </c>
      <c r="B5" s="131"/>
    </row>
    <row r="6" spans="1:2" ht="24.75" customHeight="1">
      <c r="A6" s="15"/>
      <c r="B6" s="159"/>
    </row>
    <row r="7" spans="1:2" ht="24.75" customHeight="1">
      <c r="A7" s="16" t="s">
        <v>180</v>
      </c>
      <c r="B7" s="160"/>
    </row>
    <row r="8" spans="1:2" ht="24.75" customHeight="1">
      <c r="A8" s="16" t="s">
        <v>181</v>
      </c>
      <c r="B8" s="160"/>
    </row>
    <row r="9" spans="1:2" ht="24.75" customHeight="1">
      <c r="A9" s="17"/>
      <c r="B9" s="161"/>
    </row>
    <row r="10" spans="1:2" ht="24.75" customHeight="1">
      <c r="A10" s="18"/>
      <c r="B10" s="159"/>
    </row>
    <row r="11" spans="1:2" ht="24.75" customHeight="1">
      <c r="A11" s="18"/>
      <c r="B11" s="160"/>
    </row>
    <row r="12" spans="1:2" ht="24.75" customHeight="1">
      <c r="A12" s="16" t="s">
        <v>182</v>
      </c>
      <c r="B12" s="160"/>
    </row>
    <row r="13" spans="1:2" ht="24.75" customHeight="1">
      <c r="A13" s="19"/>
      <c r="B13" s="160"/>
    </row>
    <row r="14" spans="1:2" ht="24.75" customHeight="1">
      <c r="A14" s="16" t="s">
        <v>183</v>
      </c>
      <c r="B14" s="160"/>
    </row>
    <row r="15" spans="1:2" ht="24.75" customHeight="1">
      <c r="A15" s="19"/>
      <c r="B15" s="160"/>
    </row>
    <row r="16" spans="1:2" ht="24.75" customHeight="1">
      <c r="A16" s="18"/>
      <c r="B16" s="161"/>
    </row>
    <row r="17" spans="1:2" ht="24.75" customHeight="1">
      <c r="A17" s="15"/>
      <c r="B17" s="159"/>
    </row>
    <row r="18" spans="1:2" ht="24.75" customHeight="1">
      <c r="A18" s="16" t="s">
        <v>184</v>
      </c>
      <c r="B18" s="160"/>
    </row>
    <row r="19" spans="1:2" ht="24.75" customHeight="1">
      <c r="A19" s="16" t="s">
        <v>186</v>
      </c>
      <c r="B19" s="160"/>
    </row>
    <row r="20" spans="1:2" ht="24.75" customHeight="1">
      <c r="A20" s="16" t="s">
        <v>185</v>
      </c>
      <c r="B20" s="160"/>
    </row>
    <row r="21" spans="1:2" ht="24.75" customHeight="1">
      <c r="A21" s="17"/>
      <c r="B21" s="161"/>
    </row>
    <row r="22" spans="1:2" ht="24.75" customHeight="1">
      <c r="A22" s="18"/>
      <c r="B22" s="159"/>
    </row>
    <row r="23" spans="1:2" ht="24.75" customHeight="1">
      <c r="A23" s="16" t="s">
        <v>40</v>
      </c>
      <c r="B23" s="160"/>
    </row>
    <row r="24" spans="1:2" ht="24.75" customHeight="1">
      <c r="A24" s="17"/>
      <c r="B24" s="161"/>
    </row>
    <row r="25" ht="19.5" customHeight="1"/>
    <row r="26" ht="18" customHeight="1">
      <c r="A26" s="5" t="s">
        <v>187</v>
      </c>
    </row>
    <row r="27" ht="18" customHeight="1">
      <c r="A27" s="5" t="s">
        <v>188</v>
      </c>
    </row>
    <row r="28" ht="18" customHeight="1">
      <c r="A28" s="5" t="s">
        <v>189</v>
      </c>
    </row>
    <row r="29" ht="18" customHeight="1">
      <c r="A29" s="5" t="s">
        <v>190</v>
      </c>
    </row>
    <row r="30" ht="18" customHeight="1">
      <c r="A30" s="5" t="s">
        <v>191</v>
      </c>
    </row>
    <row r="31" ht="18" customHeight="1">
      <c r="A31" s="5" t="s">
        <v>192</v>
      </c>
    </row>
    <row r="32" ht="18" customHeight="1">
      <c r="A32" s="5" t="s">
        <v>193</v>
      </c>
    </row>
    <row r="33" ht="18" customHeight="1">
      <c r="A33" s="5" t="s">
        <v>194</v>
      </c>
    </row>
    <row r="34" ht="18" customHeight="1">
      <c r="A34" s="5" t="s">
        <v>196</v>
      </c>
    </row>
  </sheetData>
  <sheetProtection sheet="1"/>
  <mergeCells count="5">
    <mergeCell ref="A3:B3"/>
    <mergeCell ref="B6:B9"/>
    <mergeCell ref="B10:B16"/>
    <mergeCell ref="B17:B21"/>
    <mergeCell ref="B22:B24"/>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L22"/>
  <sheetViews>
    <sheetView view="pageBreakPreview" zoomScale="90" zoomScaleNormal="70" zoomScaleSheetLayoutView="90" zoomScalePageLayoutView="0" workbookViewId="0" topLeftCell="A1">
      <selection activeCell="F9" sqref="F9"/>
    </sheetView>
  </sheetViews>
  <sheetFormatPr defaultColWidth="9.00390625" defaultRowHeight="13.5"/>
  <cols>
    <col min="1" max="1" width="16.00390625" style="20" customWidth="1"/>
    <col min="2" max="2" width="9.125" style="20" bestFit="1" customWidth="1"/>
    <col min="3" max="3" width="11.625" style="20" bestFit="1" customWidth="1"/>
    <col min="4" max="6" width="15.75390625" style="20" customWidth="1"/>
    <col min="7" max="7" width="14.875" style="20" customWidth="1"/>
    <col min="8" max="8" width="16.125" style="20" customWidth="1"/>
    <col min="9" max="9" width="15.00390625" style="20" customWidth="1"/>
    <col min="10" max="10" width="9.00390625" style="20" customWidth="1"/>
    <col min="11" max="11" width="18.00390625" style="20" bestFit="1" customWidth="1"/>
    <col min="12" max="16384" width="9.00390625" style="20" customWidth="1"/>
  </cols>
  <sheetData>
    <row r="1" ht="13.5">
      <c r="A1" s="20" t="s">
        <v>201</v>
      </c>
    </row>
    <row r="3" spans="1:12" ht="24">
      <c r="A3" s="165" t="s">
        <v>113</v>
      </c>
      <c r="B3" s="165"/>
      <c r="C3" s="165"/>
      <c r="D3" s="165"/>
      <c r="E3" s="165"/>
      <c r="F3" s="165"/>
      <c r="G3" s="165"/>
      <c r="H3" s="165"/>
      <c r="I3" s="165"/>
      <c r="J3" s="165"/>
      <c r="K3" s="165"/>
      <c r="L3" s="165"/>
    </row>
    <row r="5" spans="1:12" ht="19.5" customHeight="1">
      <c r="A5" s="166" t="s">
        <v>114</v>
      </c>
      <c r="B5" s="166" t="s">
        <v>4</v>
      </c>
      <c r="C5" s="166"/>
      <c r="D5" s="166"/>
      <c r="E5" s="167" t="s">
        <v>129</v>
      </c>
      <c r="F5" s="22" t="s">
        <v>115</v>
      </c>
      <c r="G5" s="23"/>
      <c r="H5" s="169" t="s">
        <v>198</v>
      </c>
      <c r="I5" s="171" t="s">
        <v>116</v>
      </c>
      <c r="J5" s="171" t="s">
        <v>117</v>
      </c>
      <c r="K5" s="24" t="s">
        <v>118</v>
      </c>
      <c r="L5" s="166" t="s">
        <v>40</v>
      </c>
    </row>
    <row r="6" spans="1:12" ht="19.5" customHeight="1">
      <c r="A6" s="166"/>
      <c r="B6" s="22" t="s">
        <v>119</v>
      </c>
      <c r="C6" s="22" t="s">
        <v>120</v>
      </c>
      <c r="D6" s="22" t="s">
        <v>121</v>
      </c>
      <c r="E6" s="168"/>
      <c r="F6" s="25" t="s">
        <v>158</v>
      </c>
      <c r="G6" s="26" t="s">
        <v>122</v>
      </c>
      <c r="H6" s="170"/>
      <c r="I6" s="172"/>
      <c r="J6" s="172"/>
      <c r="K6" s="28" t="s">
        <v>159</v>
      </c>
      <c r="L6" s="166"/>
    </row>
    <row r="7" spans="1:12" ht="19.5" customHeight="1">
      <c r="A7" s="166"/>
      <c r="B7" s="29"/>
      <c r="C7" s="29"/>
      <c r="D7" s="30" t="s">
        <v>160</v>
      </c>
      <c r="E7" s="31" t="s">
        <v>161</v>
      </c>
      <c r="F7" s="30" t="s">
        <v>162</v>
      </c>
      <c r="G7" s="31" t="s">
        <v>163</v>
      </c>
      <c r="H7" s="31" t="s">
        <v>164</v>
      </c>
      <c r="I7" s="30" t="s">
        <v>165</v>
      </c>
      <c r="J7" s="30" t="s">
        <v>166</v>
      </c>
      <c r="K7" s="31" t="s">
        <v>167</v>
      </c>
      <c r="L7" s="166"/>
    </row>
    <row r="8" spans="1:12" ht="19.5" customHeight="1">
      <c r="A8" s="162" t="s">
        <v>168</v>
      </c>
      <c r="B8" s="32" t="s">
        <v>9</v>
      </c>
      <c r="C8" s="23"/>
      <c r="D8" s="32" t="s">
        <v>9</v>
      </c>
      <c r="E8" s="32"/>
      <c r="F8" s="32"/>
      <c r="G8" s="32" t="s">
        <v>9</v>
      </c>
      <c r="H8" s="32" t="s">
        <v>9</v>
      </c>
      <c r="I8" s="32" t="s">
        <v>9</v>
      </c>
      <c r="J8" s="23"/>
      <c r="K8" s="32" t="s">
        <v>9</v>
      </c>
      <c r="L8" s="23"/>
    </row>
    <row r="9" spans="1:12" ht="19.5" customHeight="1" hidden="1">
      <c r="A9" s="163"/>
      <c r="B9" s="33"/>
      <c r="C9" s="33"/>
      <c r="D9" s="33" t="s">
        <v>168</v>
      </c>
      <c r="E9" s="33" t="s">
        <v>168</v>
      </c>
      <c r="F9" s="33" t="s">
        <v>168</v>
      </c>
      <c r="G9" s="33" t="s">
        <v>168</v>
      </c>
      <c r="H9" s="34" t="s">
        <v>168</v>
      </c>
      <c r="I9" s="33" t="s">
        <v>168</v>
      </c>
      <c r="J9" s="27" t="s">
        <v>168</v>
      </c>
      <c r="K9" s="33" t="s">
        <v>168</v>
      </c>
      <c r="L9" s="33"/>
    </row>
    <row r="10" spans="1:12" ht="19.5" customHeight="1" hidden="1">
      <c r="A10" s="164"/>
      <c r="B10" s="29"/>
      <c r="C10" s="29"/>
      <c r="D10" s="29"/>
      <c r="E10" s="29"/>
      <c r="F10" s="29"/>
      <c r="G10" s="29"/>
      <c r="H10" s="30"/>
      <c r="I10" s="29"/>
      <c r="J10" s="35" t="s">
        <v>168</v>
      </c>
      <c r="K10" s="29"/>
      <c r="L10" s="29"/>
    </row>
    <row r="11" spans="1:12" ht="60" customHeight="1">
      <c r="A11" s="36" t="s">
        <v>130</v>
      </c>
      <c r="B11" s="37" t="s">
        <v>168</v>
      </c>
      <c r="C11" s="38" t="s">
        <v>168</v>
      </c>
      <c r="D11" s="39">
        <f>'保福第１の２０号様式'!F25</f>
        <v>0</v>
      </c>
      <c r="E11" s="39">
        <f>'保福第１の１８号様式'!E9+'保福第１の１８号様式'!F9+'保福第１の１８号様式'!G9</f>
        <v>0</v>
      </c>
      <c r="F11" s="39">
        <f>D11-E11</f>
        <v>0</v>
      </c>
      <c r="G11" s="39">
        <f>'保福第３４３号'!D50</f>
        <v>0</v>
      </c>
      <c r="H11" s="39">
        <f>IF('保福第３４２号'!C12&gt;70,3010000,ROUNDDOWN('保福第３４２号'!C12/5,0)*215000)+IF('保福第３４２号'!C12&gt;=2,630000,440000)+IF('保福第３４２号'!E12&gt;0,146000,0)+IF('保福第３４２号'!G12&gt;0,146000,0)+IF('保福第３４２号'!Y12&gt;30,1582000,IF('保福第３４２号'!Y12&gt;=20,1132000+('保福第３４２号'!Y12-20)*45000,IF('保福第３４２号'!Y12&gt;=15,849000,IF('保福第３４２号'!Y12&gt;=10,566000,IF('保福第３４２号'!Y12&gt;=5,226000,IF('保福第３４２号'!Y12&gt;=1,113000,0))))))</f>
        <v>440000</v>
      </c>
      <c r="I11" s="39">
        <f>MIN(H11,G11,F11)</f>
        <v>0</v>
      </c>
      <c r="J11" s="40" t="s">
        <v>228</v>
      </c>
      <c r="K11" s="39">
        <f>ROUNDDOWN(I11/2,-3)</f>
        <v>0</v>
      </c>
      <c r="L11" s="41"/>
    </row>
    <row r="12" spans="1:12" ht="60" customHeight="1">
      <c r="A12" s="39"/>
      <c r="B12" s="39"/>
      <c r="C12" s="39"/>
      <c r="D12" s="39"/>
      <c r="E12" s="39"/>
      <c r="F12" s="39"/>
      <c r="G12" s="39"/>
      <c r="H12" s="39"/>
      <c r="I12" s="39"/>
      <c r="J12" s="39"/>
      <c r="K12" s="39"/>
      <c r="L12" s="41"/>
    </row>
    <row r="13" spans="1:12" ht="60" customHeight="1">
      <c r="A13" s="39"/>
      <c r="B13" s="39"/>
      <c r="C13" s="39"/>
      <c r="D13" s="39"/>
      <c r="E13" s="39"/>
      <c r="F13" s="39"/>
      <c r="G13" s="39"/>
      <c r="H13" s="39"/>
      <c r="I13" s="39"/>
      <c r="J13" s="39"/>
      <c r="K13" s="39"/>
      <c r="L13" s="41"/>
    </row>
    <row r="14" spans="1:12" ht="60" customHeight="1">
      <c r="A14" s="39"/>
      <c r="B14" s="39"/>
      <c r="C14" s="39"/>
      <c r="D14" s="39"/>
      <c r="E14" s="39"/>
      <c r="F14" s="39"/>
      <c r="G14" s="39"/>
      <c r="H14" s="39"/>
      <c r="I14" s="39"/>
      <c r="J14" s="39"/>
      <c r="K14" s="39"/>
      <c r="L14" s="41"/>
    </row>
    <row r="15" spans="1:12" ht="60" customHeight="1">
      <c r="A15" s="21" t="s">
        <v>55</v>
      </c>
      <c r="B15" s="37"/>
      <c r="C15" s="37"/>
      <c r="D15" s="39">
        <f aca="true" t="shared" si="0" ref="D15:I15">SUM(D11:D14)</f>
        <v>0</v>
      </c>
      <c r="E15" s="39">
        <f t="shared" si="0"/>
        <v>0</v>
      </c>
      <c r="F15" s="39">
        <f t="shared" si="0"/>
        <v>0</v>
      </c>
      <c r="G15" s="39">
        <f t="shared" si="0"/>
        <v>0</v>
      </c>
      <c r="H15" s="39">
        <f t="shared" si="0"/>
        <v>440000</v>
      </c>
      <c r="I15" s="39">
        <f t="shared" si="0"/>
        <v>0</v>
      </c>
      <c r="J15" s="37"/>
      <c r="K15" s="39">
        <f>SUM(K11:K14)</f>
        <v>0</v>
      </c>
      <c r="L15" s="41"/>
    </row>
    <row r="16" ht="19.5" customHeight="1"/>
    <row r="17" ht="19.5" customHeight="1">
      <c r="A17" s="20" t="s">
        <v>123</v>
      </c>
    </row>
    <row r="18" ht="19.5" customHeight="1">
      <c r="A18" s="20" t="s">
        <v>124</v>
      </c>
    </row>
    <row r="19" ht="19.5" customHeight="1">
      <c r="A19" s="20" t="s">
        <v>125</v>
      </c>
    </row>
    <row r="20" ht="19.5" customHeight="1">
      <c r="A20" s="42" t="s">
        <v>127</v>
      </c>
    </row>
    <row r="21" ht="19.5" customHeight="1">
      <c r="A21" s="42" t="s">
        <v>126</v>
      </c>
    </row>
    <row r="22" ht="19.5" customHeight="1">
      <c r="A22" s="42" t="s">
        <v>128</v>
      </c>
    </row>
    <row r="23" ht="19.5" customHeight="1"/>
    <row r="24" ht="19.5" customHeight="1"/>
    <row r="25" ht="19.5" customHeight="1"/>
    <row r="26" ht="19.5" customHeight="1"/>
  </sheetData>
  <sheetProtection sheet="1"/>
  <mergeCells count="9">
    <mergeCell ref="A8:A10"/>
    <mergeCell ref="A3:L3"/>
    <mergeCell ref="A5:A7"/>
    <mergeCell ref="B5:D5"/>
    <mergeCell ref="E5:E6"/>
    <mergeCell ref="H5:H6"/>
    <mergeCell ref="I5:I6"/>
    <mergeCell ref="J5:J6"/>
    <mergeCell ref="L5:L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0070C0"/>
  </sheetPr>
  <dimension ref="A1:I32"/>
  <sheetViews>
    <sheetView view="pageBreakPreview" zoomScale="115" zoomScaleSheetLayoutView="115" zoomScalePageLayoutView="0" workbookViewId="0" topLeftCell="A1">
      <selection activeCell="F9" sqref="F9:F10"/>
    </sheetView>
  </sheetViews>
  <sheetFormatPr defaultColWidth="9.00390625" defaultRowHeight="13.5"/>
  <cols>
    <col min="1" max="1" width="16.875" style="5" customWidth="1"/>
    <col min="2" max="2" width="12.625" style="5" customWidth="1"/>
    <col min="3" max="7" width="11.125" style="5" customWidth="1"/>
    <col min="8" max="8" width="9.875" style="5" customWidth="1"/>
    <col min="9" max="16384" width="9.00390625" style="5" customWidth="1"/>
  </cols>
  <sheetData>
    <row r="1" ht="14.25">
      <c r="A1" s="5" t="s">
        <v>210</v>
      </c>
    </row>
    <row r="2" ht="19.5" customHeight="1"/>
    <row r="3" spans="1:8" ht="17.25" customHeight="1">
      <c r="A3" s="155" t="s">
        <v>197</v>
      </c>
      <c r="B3" s="155"/>
      <c r="C3" s="155"/>
      <c r="D3" s="155"/>
      <c r="E3" s="155"/>
      <c r="F3" s="155"/>
      <c r="G3" s="155"/>
      <c r="H3" s="155"/>
    </row>
    <row r="4" spans="2:9" ht="18">
      <c r="B4" s="43"/>
      <c r="I4" s="43"/>
    </row>
    <row r="5" spans="1:8" ht="19.5" customHeight="1">
      <c r="A5" s="173" t="s">
        <v>3</v>
      </c>
      <c r="B5" s="173" t="s">
        <v>4</v>
      </c>
      <c r="C5" s="184" t="s">
        <v>5</v>
      </c>
      <c r="D5" s="185"/>
      <c r="E5" s="185"/>
      <c r="F5" s="185"/>
      <c r="G5" s="186"/>
      <c r="H5" s="173" t="s">
        <v>204</v>
      </c>
    </row>
    <row r="6" spans="1:8" ht="19.5" customHeight="1">
      <c r="A6" s="174"/>
      <c r="B6" s="174"/>
      <c r="C6" s="173" t="s">
        <v>6</v>
      </c>
      <c r="D6" s="173" t="s">
        <v>7</v>
      </c>
      <c r="E6" s="180" t="s">
        <v>202</v>
      </c>
      <c r="F6" s="178" t="s">
        <v>203</v>
      </c>
      <c r="G6" s="178" t="s">
        <v>8</v>
      </c>
      <c r="H6" s="174"/>
    </row>
    <row r="7" spans="1:8" ht="19.5" customHeight="1">
      <c r="A7" s="175"/>
      <c r="B7" s="175"/>
      <c r="C7" s="175"/>
      <c r="D7" s="175"/>
      <c r="E7" s="181"/>
      <c r="F7" s="179"/>
      <c r="G7" s="179"/>
      <c r="H7" s="175"/>
    </row>
    <row r="8" spans="1:8" ht="13.5">
      <c r="A8" s="15"/>
      <c r="B8" s="44" t="s">
        <v>9</v>
      </c>
      <c r="C8" s="44" t="s">
        <v>9</v>
      </c>
      <c r="D8" s="44" t="s">
        <v>9</v>
      </c>
      <c r="E8" s="44" t="s">
        <v>9</v>
      </c>
      <c r="F8" s="44" t="s">
        <v>9</v>
      </c>
      <c r="G8" s="44" t="s">
        <v>9</v>
      </c>
      <c r="H8" s="15"/>
    </row>
    <row r="9" spans="1:8" ht="27" customHeight="1">
      <c r="A9" s="190" t="s">
        <v>130</v>
      </c>
      <c r="B9" s="192">
        <f>'保福第１の２０号様式'!F25</f>
        <v>0</v>
      </c>
      <c r="C9" s="194">
        <f>'保福第１の１６号様式'!K11</f>
        <v>0</v>
      </c>
      <c r="D9" s="192">
        <f>B9-C9-E9-F9-G9</f>
        <v>0</v>
      </c>
      <c r="E9" s="182"/>
      <c r="F9" s="182"/>
      <c r="G9" s="182"/>
      <c r="H9" s="45"/>
    </row>
    <row r="10" spans="1:8" ht="27" customHeight="1">
      <c r="A10" s="191"/>
      <c r="B10" s="193"/>
      <c r="C10" s="195"/>
      <c r="D10" s="195"/>
      <c r="E10" s="183"/>
      <c r="F10" s="183"/>
      <c r="G10" s="183"/>
      <c r="H10" s="46"/>
    </row>
    <row r="11" spans="1:8" ht="24.75" customHeight="1">
      <c r="A11" s="176"/>
      <c r="B11" s="176"/>
      <c r="C11" s="176"/>
      <c r="D11" s="176"/>
      <c r="E11" s="176"/>
      <c r="F11" s="176"/>
      <c r="G11" s="176"/>
      <c r="H11" s="176"/>
    </row>
    <row r="12" spans="1:8" ht="24.75" customHeight="1">
      <c r="A12" s="177"/>
      <c r="B12" s="177"/>
      <c r="C12" s="177"/>
      <c r="D12" s="177"/>
      <c r="E12" s="177"/>
      <c r="F12" s="177"/>
      <c r="G12" s="177"/>
      <c r="H12" s="177"/>
    </row>
    <row r="13" spans="1:8" ht="24.75" customHeight="1">
      <c r="A13" s="176"/>
      <c r="B13" s="176"/>
      <c r="C13" s="176"/>
      <c r="D13" s="176"/>
      <c r="E13" s="176"/>
      <c r="F13" s="176"/>
      <c r="G13" s="176"/>
      <c r="H13" s="176"/>
    </row>
    <row r="14" spans="1:8" ht="24.75" customHeight="1">
      <c r="A14" s="177"/>
      <c r="B14" s="177"/>
      <c r="C14" s="177"/>
      <c r="D14" s="177"/>
      <c r="E14" s="177"/>
      <c r="F14" s="177"/>
      <c r="G14" s="177"/>
      <c r="H14" s="177"/>
    </row>
    <row r="15" spans="1:8" ht="24.75" customHeight="1">
      <c r="A15" s="176"/>
      <c r="B15" s="176"/>
      <c r="C15" s="176"/>
      <c r="D15" s="176"/>
      <c r="E15" s="176"/>
      <c r="F15" s="176"/>
      <c r="G15" s="176"/>
      <c r="H15" s="176"/>
    </row>
    <row r="16" spans="1:8" ht="24.75" customHeight="1">
      <c r="A16" s="177"/>
      <c r="B16" s="177"/>
      <c r="C16" s="177"/>
      <c r="D16" s="177"/>
      <c r="E16" s="177"/>
      <c r="F16" s="177"/>
      <c r="G16" s="177"/>
      <c r="H16" s="177"/>
    </row>
    <row r="17" spans="1:8" ht="24.75" customHeight="1">
      <c r="A17" s="176"/>
      <c r="B17" s="176"/>
      <c r="C17" s="176"/>
      <c r="D17" s="176"/>
      <c r="E17" s="176"/>
      <c r="F17" s="176"/>
      <c r="G17" s="176"/>
      <c r="H17" s="176"/>
    </row>
    <row r="18" spans="1:8" ht="24.75" customHeight="1">
      <c r="A18" s="177"/>
      <c r="B18" s="177"/>
      <c r="C18" s="177"/>
      <c r="D18" s="177"/>
      <c r="E18" s="177"/>
      <c r="F18" s="177"/>
      <c r="G18" s="177"/>
      <c r="H18" s="177"/>
    </row>
    <row r="19" spans="1:8" ht="24.75" customHeight="1">
      <c r="A19" s="176"/>
      <c r="B19" s="176"/>
      <c r="C19" s="176"/>
      <c r="D19" s="176"/>
      <c r="E19" s="176"/>
      <c r="F19" s="176"/>
      <c r="G19" s="176"/>
      <c r="H19" s="176"/>
    </row>
    <row r="20" spans="1:8" ht="24.75" customHeight="1">
      <c r="A20" s="177"/>
      <c r="B20" s="177"/>
      <c r="C20" s="177"/>
      <c r="D20" s="177"/>
      <c r="E20" s="177"/>
      <c r="F20" s="177"/>
      <c r="G20" s="177"/>
      <c r="H20" s="177"/>
    </row>
    <row r="21" spans="1:8" ht="24.75" customHeight="1">
      <c r="A21" s="176"/>
      <c r="B21" s="176"/>
      <c r="C21" s="176"/>
      <c r="D21" s="176"/>
      <c r="E21" s="176"/>
      <c r="F21" s="176"/>
      <c r="G21" s="176"/>
      <c r="H21" s="176"/>
    </row>
    <row r="22" spans="1:8" ht="24.75" customHeight="1">
      <c r="A22" s="177"/>
      <c r="B22" s="177"/>
      <c r="C22" s="177"/>
      <c r="D22" s="177"/>
      <c r="E22" s="177"/>
      <c r="F22" s="177"/>
      <c r="G22" s="177"/>
      <c r="H22" s="177"/>
    </row>
    <row r="23" spans="1:8" ht="24.75" customHeight="1">
      <c r="A23" s="188" t="s">
        <v>1</v>
      </c>
      <c r="B23" s="187">
        <f aca="true" t="shared" si="0" ref="B23:G23">SUM(B9:B22)</f>
        <v>0</v>
      </c>
      <c r="C23" s="187">
        <f t="shared" si="0"/>
        <v>0</v>
      </c>
      <c r="D23" s="187">
        <f t="shared" si="0"/>
        <v>0</v>
      </c>
      <c r="E23" s="187">
        <f t="shared" si="0"/>
        <v>0</v>
      </c>
      <c r="F23" s="187">
        <f t="shared" si="0"/>
        <v>0</v>
      </c>
      <c r="G23" s="187">
        <f t="shared" si="0"/>
        <v>0</v>
      </c>
      <c r="H23" s="187"/>
    </row>
    <row r="24" spans="1:8" ht="24.75" customHeight="1">
      <c r="A24" s="189"/>
      <c r="B24" s="177"/>
      <c r="C24" s="177"/>
      <c r="D24" s="177"/>
      <c r="E24" s="177"/>
      <c r="F24" s="177"/>
      <c r="G24" s="177"/>
      <c r="H24" s="177"/>
    </row>
    <row r="26" ht="18" customHeight="1">
      <c r="A26" s="5" t="s">
        <v>10</v>
      </c>
    </row>
    <row r="27" ht="18" customHeight="1">
      <c r="A27" s="5" t="s">
        <v>205</v>
      </c>
    </row>
    <row r="28" ht="18" customHeight="1">
      <c r="A28" s="5" t="s">
        <v>206</v>
      </c>
    </row>
    <row r="29" ht="18" customHeight="1">
      <c r="A29" s="5" t="s">
        <v>207</v>
      </c>
    </row>
    <row r="30" ht="18" customHeight="1">
      <c r="A30" s="5" t="s">
        <v>11</v>
      </c>
    </row>
    <row r="31" ht="18" customHeight="1">
      <c r="A31" s="5" t="s">
        <v>208</v>
      </c>
    </row>
    <row r="32" ht="18" customHeight="1">
      <c r="A32" s="5" t="s">
        <v>209</v>
      </c>
    </row>
  </sheetData>
  <sheetProtection sheet="1"/>
  <mergeCells count="73">
    <mergeCell ref="E23:E24"/>
    <mergeCell ref="F9:F10"/>
    <mergeCell ref="F11:F12"/>
    <mergeCell ref="F13:F14"/>
    <mergeCell ref="F15:F16"/>
    <mergeCell ref="F17:F18"/>
    <mergeCell ref="F19:F20"/>
    <mergeCell ref="F21:F22"/>
    <mergeCell ref="F23:F24"/>
    <mergeCell ref="E11:E12"/>
    <mergeCell ref="E13:E14"/>
    <mergeCell ref="E15:E16"/>
    <mergeCell ref="E17:E18"/>
    <mergeCell ref="E19:E20"/>
    <mergeCell ref="E21:E22"/>
    <mergeCell ref="A3:H3"/>
    <mergeCell ref="A9:A10"/>
    <mergeCell ref="B9:B10"/>
    <mergeCell ref="C9:C10"/>
    <mergeCell ref="D9:D10"/>
    <mergeCell ref="A17:A18"/>
    <mergeCell ref="B17:B18"/>
    <mergeCell ref="C17:C18"/>
    <mergeCell ref="D17:D18"/>
    <mergeCell ref="A19:A20"/>
    <mergeCell ref="B19:B20"/>
    <mergeCell ref="C19:C20"/>
    <mergeCell ref="D19:D20"/>
    <mergeCell ref="C23:C24"/>
    <mergeCell ref="D23:D24"/>
    <mergeCell ref="A23:A24"/>
    <mergeCell ref="B23:B24"/>
    <mergeCell ref="A21:A22"/>
    <mergeCell ref="B21:B22"/>
    <mergeCell ref="C21:C22"/>
    <mergeCell ref="D21:D22"/>
    <mergeCell ref="G23:G24"/>
    <mergeCell ref="H23:H24"/>
    <mergeCell ref="G21:G22"/>
    <mergeCell ref="H21:H22"/>
    <mergeCell ref="G17:G18"/>
    <mergeCell ref="H17:H18"/>
    <mergeCell ref="G19:G20"/>
    <mergeCell ref="H19:H20"/>
    <mergeCell ref="H13:H14"/>
    <mergeCell ref="A15:A16"/>
    <mergeCell ref="B15:B16"/>
    <mergeCell ref="C15:C16"/>
    <mergeCell ref="D15:D16"/>
    <mergeCell ref="G15:G16"/>
    <mergeCell ref="H15:H16"/>
    <mergeCell ref="A13:A14"/>
    <mergeCell ref="B13:B14"/>
    <mergeCell ref="C13:C14"/>
    <mergeCell ref="D13:D14"/>
    <mergeCell ref="G6:G7"/>
    <mergeCell ref="H11:H12"/>
    <mergeCell ref="A5:A7"/>
    <mergeCell ref="B5:B7"/>
    <mergeCell ref="C6:C7"/>
    <mergeCell ref="C5:G5"/>
    <mergeCell ref="D6:D7"/>
    <mergeCell ref="G13:G14"/>
    <mergeCell ref="G9:G10"/>
    <mergeCell ref="H5:H7"/>
    <mergeCell ref="A11:A12"/>
    <mergeCell ref="B11:B12"/>
    <mergeCell ref="C11:C12"/>
    <mergeCell ref="D11:D12"/>
    <mergeCell ref="G11:G12"/>
    <mergeCell ref="F6:F7"/>
    <mergeCell ref="E6:E7"/>
    <mergeCell ref="E9:E10"/>
  </mergeCells>
  <printOptions/>
  <pageMargins left="0.984251968503937" right="0.7874015748031497" top="0.984251968503937" bottom="0.984251968503937" header="0.5118110236220472" footer="0.5118110236220472"/>
  <pageSetup horizontalDpi="600" verticalDpi="600" orientation="portrait" paperSize="9" scale="87"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H41"/>
  <sheetViews>
    <sheetView view="pageBreakPreview" zoomScaleSheetLayoutView="100" zoomScalePageLayoutView="0" workbookViewId="0" topLeftCell="A1">
      <selection activeCell="F8" sqref="F8:F9"/>
    </sheetView>
  </sheetViews>
  <sheetFormatPr defaultColWidth="9.00390625" defaultRowHeight="13.5"/>
  <cols>
    <col min="1" max="1" width="2.625" style="47" customWidth="1"/>
    <col min="2" max="5" width="13.625" style="47" customWidth="1"/>
    <col min="6" max="6" width="21.625" style="47" customWidth="1"/>
    <col min="7" max="7" width="50.625" style="47" customWidth="1"/>
    <col min="8" max="16384" width="9.00390625" style="47" customWidth="1"/>
  </cols>
  <sheetData>
    <row r="1" spans="1:7" ht="26.25">
      <c r="A1" s="47" t="s">
        <v>211</v>
      </c>
      <c r="G1" s="48"/>
    </row>
    <row r="2" ht="7.5" customHeight="1"/>
    <row r="3" spans="2:7" ht="16.5">
      <c r="B3" s="199" t="s">
        <v>27</v>
      </c>
      <c r="C3" s="199"/>
      <c r="D3" s="199"/>
      <c r="E3" s="199"/>
      <c r="F3" s="199"/>
      <c r="G3" s="199"/>
    </row>
    <row r="4" ht="7.5" customHeight="1"/>
    <row r="5" spans="2:6" ht="14.25">
      <c r="B5" s="10" t="str">
        <f>'保福第１号様式'!A21</f>
        <v>事業(事務)名  　令和４年度（2022年度）新人看護職員臨床実践能力向上研修支援事業</v>
      </c>
      <c r="C5" s="10"/>
      <c r="D5" s="10"/>
      <c r="E5" s="10"/>
      <c r="F5" s="10"/>
    </row>
    <row r="6" ht="7.5" customHeight="1"/>
    <row r="7" ht="14.25">
      <c r="B7" s="49" t="s">
        <v>12</v>
      </c>
    </row>
    <row r="8" spans="2:8" ht="12.75" customHeight="1">
      <c r="B8" s="207" t="s">
        <v>13</v>
      </c>
      <c r="C8" s="208"/>
      <c r="D8" s="208"/>
      <c r="E8" s="209"/>
      <c r="F8" s="178" t="s">
        <v>18</v>
      </c>
      <c r="G8" s="210" t="s">
        <v>19</v>
      </c>
      <c r="H8" s="5"/>
    </row>
    <row r="9" spans="2:7" ht="12.75" customHeight="1">
      <c r="B9" s="50" t="s">
        <v>14</v>
      </c>
      <c r="C9" s="50" t="s">
        <v>15</v>
      </c>
      <c r="D9" s="50" t="s">
        <v>16</v>
      </c>
      <c r="E9" s="50" t="s">
        <v>17</v>
      </c>
      <c r="F9" s="179"/>
      <c r="G9" s="211"/>
    </row>
    <row r="10" spans="2:7" ht="15.75" customHeight="1">
      <c r="B10" s="51"/>
      <c r="C10" s="51"/>
      <c r="D10" s="51"/>
      <c r="E10" s="51"/>
      <c r="F10" s="52" t="s">
        <v>9</v>
      </c>
      <c r="G10" s="51"/>
    </row>
    <row r="11" spans="2:7" ht="15.75" customHeight="1">
      <c r="B11" s="115"/>
      <c r="C11" s="115"/>
      <c r="D11" s="115"/>
      <c r="E11" s="51" t="s">
        <v>219</v>
      </c>
      <c r="F11" s="53">
        <f>'保福第１の１６号様式'!K11</f>
        <v>0</v>
      </c>
      <c r="G11" s="115" t="s">
        <v>220</v>
      </c>
    </row>
    <row r="12" spans="2:7" ht="15.75" customHeight="1">
      <c r="B12" s="115"/>
      <c r="C12" s="115"/>
      <c r="D12" s="115"/>
      <c r="E12" s="51" t="s">
        <v>7</v>
      </c>
      <c r="F12" s="53">
        <f>'保福第１の１８号様式'!D9</f>
        <v>0</v>
      </c>
      <c r="G12" s="115"/>
    </row>
    <row r="13" spans="2:7" ht="15.75" customHeight="1">
      <c r="B13" s="115"/>
      <c r="C13" s="115"/>
      <c r="D13" s="115"/>
      <c r="E13" s="115"/>
      <c r="F13" s="115"/>
      <c r="G13" s="115">
        <v>1</v>
      </c>
    </row>
    <row r="14" spans="2:7" ht="15.75" customHeight="1" thickBot="1">
      <c r="B14" s="54"/>
      <c r="C14" s="54"/>
      <c r="D14" s="54"/>
      <c r="E14" s="54"/>
      <c r="F14" s="55"/>
      <c r="G14" s="54"/>
    </row>
    <row r="15" spans="2:7" ht="15.75" customHeight="1" thickTop="1">
      <c r="B15" s="196" t="s">
        <v>1</v>
      </c>
      <c r="C15" s="197"/>
      <c r="D15" s="197"/>
      <c r="E15" s="198"/>
      <c r="F15" s="56">
        <f>SUM(F11:F14)</f>
        <v>0</v>
      </c>
      <c r="G15" s="57"/>
    </row>
    <row r="16" ht="7.5" customHeight="1">
      <c r="F16" s="58"/>
    </row>
    <row r="17" spans="2:6" ht="13.5">
      <c r="B17" s="59" t="s">
        <v>20</v>
      </c>
      <c r="F17" s="58"/>
    </row>
    <row r="18" spans="2:7" ht="12.75" customHeight="1">
      <c r="B18" s="200" t="s">
        <v>13</v>
      </c>
      <c r="C18" s="201"/>
      <c r="D18" s="201"/>
      <c r="E18" s="202"/>
      <c r="F18" s="203" t="s">
        <v>18</v>
      </c>
      <c r="G18" s="205" t="s">
        <v>19</v>
      </c>
    </row>
    <row r="19" spans="2:7" ht="12.75" customHeight="1">
      <c r="B19" s="60" t="s">
        <v>14</v>
      </c>
      <c r="C19" s="60" t="s">
        <v>15</v>
      </c>
      <c r="D19" s="60" t="s">
        <v>16</v>
      </c>
      <c r="E19" s="60" t="s">
        <v>17</v>
      </c>
      <c r="F19" s="204"/>
      <c r="G19" s="206"/>
    </row>
    <row r="20" spans="2:7" ht="15.75" customHeight="1">
      <c r="B20" s="115"/>
      <c r="C20" s="115"/>
      <c r="D20" s="115"/>
      <c r="E20" s="115"/>
      <c r="F20" s="116" t="s">
        <v>9</v>
      </c>
      <c r="G20" s="115"/>
    </row>
    <row r="21" spans="2:7" ht="15.75" customHeight="1">
      <c r="B21" s="115"/>
      <c r="C21" s="115"/>
      <c r="D21" s="115"/>
      <c r="E21" s="115"/>
      <c r="F21" s="116"/>
      <c r="G21" s="117"/>
    </row>
    <row r="22" spans="2:7" ht="15.75" customHeight="1">
      <c r="B22" s="115"/>
      <c r="C22" s="115"/>
      <c r="D22" s="115"/>
      <c r="E22" s="115"/>
      <c r="F22" s="116"/>
      <c r="G22" s="115"/>
    </row>
    <row r="23" spans="2:7" ht="15.75" customHeight="1">
      <c r="B23" s="115"/>
      <c r="C23" s="115"/>
      <c r="D23" s="115"/>
      <c r="E23" s="115"/>
      <c r="F23" s="116"/>
      <c r="G23" s="115"/>
    </row>
    <row r="24" spans="2:7" ht="15.75" customHeight="1" thickBot="1">
      <c r="B24" s="118"/>
      <c r="C24" s="118"/>
      <c r="D24" s="118"/>
      <c r="E24" s="118"/>
      <c r="F24" s="119"/>
      <c r="G24" s="118"/>
    </row>
    <row r="25" spans="2:7" ht="15.75" customHeight="1" thickTop="1">
      <c r="B25" s="196" t="s">
        <v>1</v>
      </c>
      <c r="C25" s="197"/>
      <c r="D25" s="197"/>
      <c r="E25" s="198"/>
      <c r="F25" s="56">
        <f>SUM(F21:F24)</f>
        <v>0</v>
      </c>
      <c r="G25" s="57"/>
    </row>
    <row r="26" spans="6:7" ht="13.5">
      <c r="F26" s="47" t="str">
        <f>IF(F25&gt;F15,"収支ERROR"," ")</f>
        <v> </v>
      </c>
      <c r="G26" s="47" t="str">
        <f>IF(F25&gt;F15,"支出が収入を上回っています"," ")</f>
        <v> </v>
      </c>
    </row>
    <row r="27" ht="13.5">
      <c r="B27" s="47" t="s">
        <v>21</v>
      </c>
    </row>
    <row r="28" ht="7.5" customHeight="1"/>
    <row r="29" ht="13.5">
      <c r="B29" s="121" t="s">
        <v>234</v>
      </c>
    </row>
    <row r="30" ht="7.5" customHeight="1"/>
    <row r="31" spans="6:7" ht="13.5">
      <c r="F31" s="59" t="s">
        <v>48</v>
      </c>
      <c r="G31" s="120"/>
    </row>
    <row r="33" ht="13.5">
      <c r="B33" s="47" t="s">
        <v>22</v>
      </c>
    </row>
    <row r="34" ht="13.5">
      <c r="B34" s="47" t="s">
        <v>25</v>
      </c>
    </row>
    <row r="35" ht="13.5">
      <c r="B35" s="47" t="s">
        <v>23</v>
      </c>
    </row>
    <row r="36" ht="13.5">
      <c r="B36" s="47" t="s">
        <v>212</v>
      </c>
    </row>
    <row r="37" ht="13.5">
      <c r="B37" s="47" t="s">
        <v>213</v>
      </c>
    </row>
    <row r="38" ht="13.5">
      <c r="B38" s="47" t="s">
        <v>214</v>
      </c>
    </row>
    <row r="39" ht="13.5">
      <c r="B39" s="47" t="s">
        <v>24</v>
      </c>
    </row>
    <row r="40" ht="13.5">
      <c r="B40" s="61" t="s">
        <v>225</v>
      </c>
    </row>
    <row r="41" ht="13.5">
      <c r="B41" s="47" t="s">
        <v>26</v>
      </c>
    </row>
  </sheetData>
  <sheetProtection sheet="1"/>
  <mergeCells count="9">
    <mergeCell ref="B25:E25"/>
    <mergeCell ref="B3:G3"/>
    <mergeCell ref="B18:E18"/>
    <mergeCell ref="F18:F19"/>
    <mergeCell ref="G18:G19"/>
    <mergeCell ref="B8:E8"/>
    <mergeCell ref="F8:F9"/>
    <mergeCell ref="G8:G9"/>
    <mergeCell ref="B15:E15"/>
  </mergeCells>
  <conditionalFormatting sqref="F26">
    <cfRule type="expression" priority="2" dxfId="0" stopIfTrue="1">
      <formula>$F$25&gt;$F$15</formula>
    </cfRule>
  </conditionalFormatting>
  <conditionalFormatting sqref="G26">
    <cfRule type="expression" priority="1" dxfId="0" stopIfTrue="1">
      <formula>$F$25&gt;$F$15</formula>
    </cfRule>
  </conditionalFormatting>
  <printOptions/>
  <pageMargins left="0.7874015748031497" right="0.7874015748031497" top="0.7874015748031497" bottom="0.3937007874015748" header="0.5118110236220472" footer="0.5118110236220472"/>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S21"/>
  <sheetViews>
    <sheetView view="pageBreakPreview" zoomScaleSheetLayoutView="100" workbookViewId="0" topLeftCell="A1">
      <selection activeCell="F9" sqref="F9"/>
    </sheetView>
  </sheetViews>
  <sheetFormatPr defaultColWidth="9.00390625" defaultRowHeight="13.5"/>
  <cols>
    <col min="1" max="1" width="4.625" style="47" customWidth="1"/>
    <col min="2" max="2" width="2.625" style="47" customWidth="1"/>
    <col min="3" max="3" width="12.625" style="47" customWidth="1"/>
    <col min="4" max="17" width="8.375" style="47" customWidth="1"/>
    <col min="18" max="16384" width="9.00390625" style="47" customWidth="1"/>
  </cols>
  <sheetData>
    <row r="1" ht="14.25">
      <c r="A1" s="47" t="s">
        <v>215</v>
      </c>
    </row>
    <row r="2" ht="14.25"/>
    <row r="3" spans="1:18" ht="20.25">
      <c r="A3" s="212" t="s">
        <v>46</v>
      </c>
      <c r="B3" s="212"/>
      <c r="C3" s="212"/>
      <c r="D3" s="212"/>
      <c r="E3" s="212"/>
      <c r="F3" s="212"/>
      <c r="G3" s="212"/>
      <c r="H3" s="212"/>
      <c r="I3" s="212"/>
      <c r="J3" s="212"/>
      <c r="K3" s="212"/>
      <c r="L3" s="212"/>
      <c r="M3" s="212"/>
      <c r="N3" s="212"/>
      <c r="O3" s="212"/>
      <c r="P3" s="212"/>
      <c r="Q3" s="212"/>
      <c r="R3" s="212"/>
    </row>
    <row r="4" ht="14.25">
      <c r="Q4" s="47" t="s">
        <v>53</v>
      </c>
    </row>
    <row r="5" spans="1:19" ht="30" customHeight="1">
      <c r="A5" s="213" t="s">
        <v>47</v>
      </c>
      <c r="B5" s="214"/>
      <c r="C5" s="215"/>
      <c r="D5" s="62" t="s">
        <v>28</v>
      </c>
      <c r="E5" s="62" t="s">
        <v>30</v>
      </c>
      <c r="F5" s="62" t="s">
        <v>29</v>
      </c>
      <c r="G5" s="62" t="s">
        <v>31</v>
      </c>
      <c r="H5" s="62" t="s">
        <v>32</v>
      </c>
      <c r="I5" s="62" t="s">
        <v>33</v>
      </c>
      <c r="J5" s="62" t="s">
        <v>34</v>
      </c>
      <c r="K5" s="62" t="s">
        <v>35</v>
      </c>
      <c r="L5" s="62" t="s">
        <v>36</v>
      </c>
      <c r="M5" s="62" t="s">
        <v>37</v>
      </c>
      <c r="N5" s="62" t="s">
        <v>38</v>
      </c>
      <c r="O5" s="62" t="s">
        <v>39</v>
      </c>
      <c r="P5" s="62" t="s">
        <v>28</v>
      </c>
      <c r="Q5" s="63" t="s">
        <v>1</v>
      </c>
      <c r="R5" s="63" t="s">
        <v>40</v>
      </c>
      <c r="S5" s="5"/>
    </row>
    <row r="6" spans="1:18" ht="30" customHeight="1">
      <c r="A6" s="216" t="s">
        <v>41</v>
      </c>
      <c r="B6" s="219" t="s">
        <v>219</v>
      </c>
      <c r="C6" s="220"/>
      <c r="D6" s="132"/>
      <c r="E6" s="132"/>
      <c r="F6" s="132"/>
      <c r="G6" s="132"/>
      <c r="H6" s="132"/>
      <c r="I6" s="132"/>
      <c r="J6" s="132"/>
      <c r="K6" s="132"/>
      <c r="L6" s="132"/>
      <c r="M6" s="132"/>
      <c r="N6" s="132"/>
      <c r="O6" s="132"/>
      <c r="P6" s="132"/>
      <c r="Q6" s="64">
        <f>SUM(D6:P6)</f>
        <v>0</v>
      </c>
      <c r="R6" s="221"/>
    </row>
    <row r="7" spans="1:18" ht="30" customHeight="1">
      <c r="A7" s="217"/>
      <c r="B7" s="219" t="s">
        <v>7</v>
      </c>
      <c r="C7" s="224"/>
      <c r="D7" s="132"/>
      <c r="E7" s="132"/>
      <c r="F7" s="132"/>
      <c r="G7" s="132"/>
      <c r="H7" s="132"/>
      <c r="I7" s="132"/>
      <c r="J7" s="132"/>
      <c r="K7" s="132"/>
      <c r="L7" s="132"/>
      <c r="M7" s="132"/>
      <c r="N7" s="132"/>
      <c r="O7" s="132"/>
      <c r="P7" s="132"/>
      <c r="Q7" s="64">
        <f>SUM(D7:P7)</f>
        <v>0</v>
      </c>
      <c r="R7" s="222"/>
    </row>
    <row r="8" spans="1:18" ht="30" customHeight="1">
      <c r="A8" s="217"/>
      <c r="B8" s="225"/>
      <c r="C8" s="226"/>
      <c r="D8" s="132"/>
      <c r="E8" s="132"/>
      <c r="F8" s="132"/>
      <c r="G8" s="132"/>
      <c r="H8" s="132"/>
      <c r="I8" s="132"/>
      <c r="J8" s="132"/>
      <c r="K8" s="132"/>
      <c r="L8" s="132"/>
      <c r="M8" s="132"/>
      <c r="N8" s="132"/>
      <c r="O8" s="132"/>
      <c r="P8" s="132"/>
      <c r="Q8" s="64">
        <f>SUM(D8:P8)</f>
        <v>0</v>
      </c>
      <c r="R8" s="222"/>
    </row>
    <row r="9" spans="1:18" ht="30" customHeight="1">
      <c r="A9" s="217"/>
      <c r="B9" s="225"/>
      <c r="C9" s="226"/>
      <c r="D9" s="132"/>
      <c r="E9" s="132"/>
      <c r="F9" s="132"/>
      <c r="G9" s="132"/>
      <c r="H9" s="132"/>
      <c r="I9" s="132"/>
      <c r="J9" s="132"/>
      <c r="K9" s="132"/>
      <c r="L9" s="132"/>
      <c r="M9" s="132"/>
      <c r="N9" s="132"/>
      <c r="O9" s="132"/>
      <c r="P9" s="132"/>
      <c r="Q9" s="64">
        <f>SUM(D9:P9)</f>
        <v>0</v>
      </c>
      <c r="R9" s="222"/>
    </row>
    <row r="10" spans="1:18" ht="30" customHeight="1">
      <c r="A10" s="218"/>
      <c r="B10" s="184" t="s">
        <v>1</v>
      </c>
      <c r="C10" s="227"/>
      <c r="D10" s="64">
        <f>SUM(D6:D9)</f>
        <v>0</v>
      </c>
      <c r="E10" s="64">
        <f aca="true" t="shared" si="0" ref="E10:Q10">SUM(E6:E9)</f>
        <v>0</v>
      </c>
      <c r="F10" s="64">
        <f t="shared" si="0"/>
        <v>0</v>
      </c>
      <c r="G10" s="64">
        <f t="shared" si="0"/>
        <v>0</v>
      </c>
      <c r="H10" s="64">
        <f t="shared" si="0"/>
        <v>0</v>
      </c>
      <c r="I10" s="64">
        <f t="shared" si="0"/>
        <v>0</v>
      </c>
      <c r="J10" s="64">
        <f t="shared" si="0"/>
        <v>0</v>
      </c>
      <c r="K10" s="64">
        <f t="shared" si="0"/>
        <v>0</v>
      </c>
      <c r="L10" s="64">
        <f t="shared" si="0"/>
        <v>0</v>
      </c>
      <c r="M10" s="64">
        <f t="shared" si="0"/>
        <v>0</v>
      </c>
      <c r="N10" s="64">
        <f t="shared" si="0"/>
        <v>0</v>
      </c>
      <c r="O10" s="64">
        <f t="shared" si="0"/>
        <v>0</v>
      </c>
      <c r="P10" s="64">
        <f t="shared" si="0"/>
        <v>0</v>
      </c>
      <c r="Q10" s="64">
        <f t="shared" si="0"/>
        <v>0</v>
      </c>
      <c r="R10" s="223"/>
    </row>
    <row r="11" spans="1:18" ht="30" customHeight="1">
      <c r="A11" s="216" t="s">
        <v>42</v>
      </c>
      <c r="B11" s="219" t="s">
        <v>229</v>
      </c>
      <c r="C11" s="224"/>
      <c r="D11" s="132"/>
      <c r="E11" s="132"/>
      <c r="F11" s="132"/>
      <c r="G11" s="132"/>
      <c r="H11" s="132"/>
      <c r="I11" s="132"/>
      <c r="J11" s="132"/>
      <c r="K11" s="132"/>
      <c r="L11" s="132"/>
      <c r="M11" s="132"/>
      <c r="N11" s="132"/>
      <c r="O11" s="132"/>
      <c r="P11" s="132"/>
      <c r="Q11" s="64">
        <f>SUM(D11:P11)</f>
        <v>0</v>
      </c>
      <c r="R11" s="221"/>
    </row>
    <row r="12" spans="1:18" ht="30" customHeight="1">
      <c r="A12" s="217"/>
      <c r="B12" s="219" t="s">
        <v>230</v>
      </c>
      <c r="C12" s="224"/>
      <c r="D12" s="132"/>
      <c r="E12" s="132"/>
      <c r="F12" s="132"/>
      <c r="G12" s="132"/>
      <c r="H12" s="132"/>
      <c r="I12" s="132"/>
      <c r="J12" s="132"/>
      <c r="K12" s="132"/>
      <c r="L12" s="132"/>
      <c r="M12" s="132"/>
      <c r="N12" s="132"/>
      <c r="O12" s="132"/>
      <c r="P12" s="132"/>
      <c r="Q12" s="64">
        <f>SUM(D12:P12)</f>
        <v>0</v>
      </c>
      <c r="R12" s="222"/>
    </row>
    <row r="13" spans="1:18" ht="30" customHeight="1">
      <c r="A13" s="217"/>
      <c r="B13" s="225"/>
      <c r="C13" s="226"/>
      <c r="D13" s="132"/>
      <c r="E13" s="132"/>
      <c r="F13" s="132"/>
      <c r="G13" s="132"/>
      <c r="H13" s="132"/>
      <c r="I13" s="132"/>
      <c r="J13" s="132"/>
      <c r="K13" s="132"/>
      <c r="L13" s="132"/>
      <c r="M13" s="132"/>
      <c r="N13" s="132"/>
      <c r="O13" s="132"/>
      <c r="P13" s="132"/>
      <c r="Q13" s="64">
        <f>SUM(D13:P13)</f>
        <v>0</v>
      </c>
      <c r="R13" s="222"/>
    </row>
    <row r="14" spans="1:18" ht="30" customHeight="1">
      <c r="A14" s="217"/>
      <c r="B14" s="225"/>
      <c r="C14" s="226"/>
      <c r="D14" s="132"/>
      <c r="E14" s="132"/>
      <c r="F14" s="132"/>
      <c r="G14" s="132"/>
      <c r="H14" s="132"/>
      <c r="I14" s="132"/>
      <c r="J14" s="132"/>
      <c r="K14" s="132"/>
      <c r="L14" s="132"/>
      <c r="M14" s="132"/>
      <c r="N14" s="132"/>
      <c r="O14" s="132"/>
      <c r="P14" s="132"/>
      <c r="Q14" s="64">
        <f>SUM(D14:P14)</f>
        <v>0</v>
      </c>
      <c r="R14" s="222"/>
    </row>
    <row r="15" spans="1:18" ht="30" customHeight="1">
      <c r="A15" s="218"/>
      <c r="B15" s="184" t="s">
        <v>1</v>
      </c>
      <c r="C15" s="227"/>
      <c r="D15" s="64">
        <f>SUM(D11:D14)</f>
        <v>0</v>
      </c>
      <c r="E15" s="64">
        <f aca="true" t="shared" si="1" ref="E15:Q15">SUM(E11:E14)</f>
        <v>0</v>
      </c>
      <c r="F15" s="64">
        <f t="shared" si="1"/>
        <v>0</v>
      </c>
      <c r="G15" s="64">
        <f t="shared" si="1"/>
        <v>0</v>
      </c>
      <c r="H15" s="64">
        <f t="shared" si="1"/>
        <v>0</v>
      </c>
      <c r="I15" s="64">
        <f t="shared" si="1"/>
        <v>0</v>
      </c>
      <c r="J15" s="64">
        <f t="shared" si="1"/>
        <v>0</v>
      </c>
      <c r="K15" s="64">
        <f t="shared" si="1"/>
        <v>0</v>
      </c>
      <c r="L15" s="64">
        <f t="shared" si="1"/>
        <v>0</v>
      </c>
      <c r="M15" s="64">
        <f t="shared" si="1"/>
        <v>0</v>
      </c>
      <c r="N15" s="64">
        <f t="shared" si="1"/>
        <v>0</v>
      </c>
      <c r="O15" s="64">
        <f t="shared" si="1"/>
        <v>0</v>
      </c>
      <c r="P15" s="64">
        <f t="shared" si="1"/>
        <v>0</v>
      </c>
      <c r="Q15" s="64">
        <f t="shared" si="1"/>
        <v>0</v>
      </c>
      <c r="R15" s="223"/>
    </row>
    <row r="16" spans="1:18" ht="30" customHeight="1">
      <c r="A16" s="228" t="s">
        <v>43</v>
      </c>
      <c r="B16" s="229"/>
      <c r="C16" s="63" t="s">
        <v>44</v>
      </c>
      <c r="D16" s="64">
        <f>D10-D15</f>
        <v>0</v>
      </c>
      <c r="E16" s="64">
        <f aca="true" t="shared" si="2" ref="E16:P16">E10-E15</f>
        <v>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0</v>
      </c>
      <c r="P16" s="64">
        <f t="shared" si="2"/>
        <v>0</v>
      </c>
      <c r="Q16" s="64">
        <f>Q10-Q15</f>
        <v>0</v>
      </c>
      <c r="R16" s="232"/>
    </row>
    <row r="17" spans="1:18" ht="30" customHeight="1">
      <c r="A17" s="230"/>
      <c r="B17" s="231"/>
      <c r="C17" s="63" t="s">
        <v>45</v>
      </c>
      <c r="D17" s="64">
        <f>D16</f>
        <v>0</v>
      </c>
      <c r="E17" s="64">
        <f>D17+E16</f>
        <v>0</v>
      </c>
      <c r="F17" s="64">
        <f aca="true" t="shared" si="3" ref="F17:P17">E17+F16</f>
        <v>0</v>
      </c>
      <c r="G17" s="64">
        <f t="shared" si="3"/>
        <v>0</v>
      </c>
      <c r="H17" s="64">
        <f t="shared" si="3"/>
        <v>0</v>
      </c>
      <c r="I17" s="64">
        <f t="shared" si="3"/>
        <v>0</v>
      </c>
      <c r="J17" s="64">
        <f t="shared" si="3"/>
        <v>0</v>
      </c>
      <c r="K17" s="64">
        <f t="shared" si="3"/>
        <v>0</v>
      </c>
      <c r="L17" s="64">
        <f t="shared" si="3"/>
        <v>0</v>
      </c>
      <c r="M17" s="64">
        <f t="shared" si="3"/>
        <v>0</v>
      </c>
      <c r="N17" s="64">
        <f t="shared" si="3"/>
        <v>0</v>
      </c>
      <c r="O17" s="64">
        <f t="shared" si="3"/>
        <v>0</v>
      </c>
      <c r="P17" s="64">
        <f t="shared" si="3"/>
        <v>0</v>
      </c>
      <c r="Q17" s="64">
        <f>Q10-Q15</f>
        <v>0</v>
      </c>
      <c r="R17" s="233"/>
    </row>
    <row r="18" spans="4:17" ht="13.5">
      <c r="D18" s="65" t="str">
        <f aca="true" t="shared" si="4" ref="D18:Q18">IF(D17&lt;0,"累計ERROR"," ")</f>
        <v> </v>
      </c>
      <c r="E18" s="65" t="str">
        <f t="shared" si="4"/>
        <v> </v>
      </c>
      <c r="F18" s="65" t="str">
        <f t="shared" si="4"/>
        <v> </v>
      </c>
      <c r="G18" s="65" t="str">
        <f t="shared" si="4"/>
        <v> </v>
      </c>
      <c r="H18" s="65" t="str">
        <f t="shared" si="4"/>
        <v> </v>
      </c>
      <c r="I18" s="65" t="str">
        <f t="shared" si="4"/>
        <v> </v>
      </c>
      <c r="J18" s="65" t="str">
        <f t="shared" si="4"/>
        <v> </v>
      </c>
      <c r="K18" s="65" t="str">
        <f t="shared" si="4"/>
        <v> </v>
      </c>
      <c r="L18" s="65" t="str">
        <f t="shared" si="4"/>
        <v> </v>
      </c>
      <c r="M18" s="65" t="str">
        <f t="shared" si="4"/>
        <v> </v>
      </c>
      <c r="N18" s="65" t="str">
        <f t="shared" si="4"/>
        <v> </v>
      </c>
      <c r="O18" s="65" t="str">
        <f t="shared" si="4"/>
        <v> </v>
      </c>
      <c r="P18" s="65" t="str">
        <f t="shared" si="4"/>
        <v> </v>
      </c>
      <c r="Q18" s="65" t="str">
        <f t="shared" si="4"/>
        <v> </v>
      </c>
    </row>
    <row r="19" ht="15.75" customHeight="1">
      <c r="A19" s="47" t="s">
        <v>216</v>
      </c>
    </row>
    <row r="20" ht="15.75" customHeight="1">
      <c r="A20" s="47" t="s">
        <v>221</v>
      </c>
    </row>
    <row r="21" ht="19.5" customHeight="1">
      <c r="A21" s="47" t="s">
        <v>217</v>
      </c>
    </row>
  </sheetData>
  <sheetProtection sheet="1"/>
  <mergeCells count="18">
    <mergeCell ref="A16:B17"/>
    <mergeCell ref="R16:R17"/>
    <mergeCell ref="A11:A15"/>
    <mergeCell ref="B11:C11"/>
    <mergeCell ref="R11:R15"/>
    <mergeCell ref="B12:C12"/>
    <mergeCell ref="B13:C13"/>
    <mergeCell ref="B14:C14"/>
    <mergeCell ref="B15:C15"/>
    <mergeCell ref="A3:R3"/>
    <mergeCell ref="A5:C5"/>
    <mergeCell ref="A6:A10"/>
    <mergeCell ref="B6:C6"/>
    <mergeCell ref="R6:R10"/>
    <mergeCell ref="B7:C7"/>
    <mergeCell ref="B8:C8"/>
    <mergeCell ref="B9:C9"/>
    <mergeCell ref="B10:C10"/>
  </mergeCells>
  <conditionalFormatting sqref="D18:Q18">
    <cfRule type="containsText" priority="1" dxfId="0" operator="containsText" stopIfTrue="1" text="ERROR">
      <formula>NOT(ISERROR(SEARCH("ERROR",D18)))</formula>
    </cfRule>
  </conditionalFormatting>
  <printOptions/>
  <pageMargins left="0.3937007874015748" right="0.3937007874015748" top="0.7874015748031497" bottom="0.7874015748031497" header="0.5118110236220472" footer="0.5118110236220472"/>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F44"/>
  <sheetViews>
    <sheetView tabSelected="1" view="pageBreakPreview" zoomScaleSheetLayoutView="100" zoomScalePageLayoutView="0" workbookViewId="0" topLeftCell="A1">
      <selection activeCell="AB6" sqref="AB6:AF6"/>
    </sheetView>
  </sheetViews>
  <sheetFormatPr defaultColWidth="9.00390625" defaultRowHeight="13.5"/>
  <cols>
    <col min="1" max="1" width="6.50390625" style="66" customWidth="1"/>
    <col min="2" max="13" width="6.125" style="66" customWidth="1"/>
    <col min="14" max="15" width="5.625" style="66" customWidth="1"/>
    <col min="16" max="16" width="10.625" style="66" customWidth="1"/>
    <col min="17" max="30" width="5.625" style="66" customWidth="1"/>
    <col min="31" max="32" width="10.00390625" style="66" customWidth="1"/>
    <col min="33" max="16384" width="9.00390625" style="66" customWidth="1"/>
  </cols>
  <sheetData>
    <row r="1" ht="14.25">
      <c r="A1" s="66" t="s">
        <v>87</v>
      </c>
    </row>
    <row r="2" ht="15">
      <c r="A2" s="67" t="s">
        <v>218</v>
      </c>
    </row>
    <row r="3" ht="14.25">
      <c r="F3" s="5"/>
    </row>
    <row r="4" ht="14.25"/>
    <row r="5" spans="1:32" ht="24.75" customHeight="1">
      <c r="A5" s="251" t="s">
        <v>88</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row>
    <row r="6" spans="1:32" ht="24.75" customHeight="1">
      <c r="A6" s="68"/>
      <c r="B6" s="68"/>
      <c r="C6" s="68"/>
      <c r="D6" s="68"/>
      <c r="E6" s="68"/>
      <c r="F6" s="68"/>
      <c r="G6" s="68"/>
      <c r="H6" s="68"/>
      <c r="I6" s="68"/>
      <c r="J6" s="68"/>
      <c r="K6" s="68"/>
      <c r="L6" s="68"/>
      <c r="M6" s="68"/>
      <c r="N6" s="68"/>
      <c r="O6" s="68"/>
      <c r="P6" s="68"/>
      <c r="Q6" s="68"/>
      <c r="R6" s="68"/>
      <c r="S6" s="68"/>
      <c r="T6" s="68"/>
      <c r="U6" s="68"/>
      <c r="V6" s="68"/>
      <c r="W6" s="68"/>
      <c r="X6" s="68"/>
      <c r="Y6" s="68"/>
      <c r="Z6" s="240" t="s">
        <v>176</v>
      </c>
      <c r="AA6" s="240"/>
      <c r="AB6" s="292"/>
      <c r="AC6" s="292"/>
      <c r="AD6" s="292"/>
      <c r="AE6" s="292"/>
      <c r="AF6" s="292"/>
    </row>
    <row r="7" ht="14.25" thickBot="1"/>
    <row r="8" spans="1:32" ht="35.25" customHeight="1">
      <c r="A8" s="252" t="s">
        <v>132</v>
      </c>
      <c r="B8" s="241" t="s">
        <v>89</v>
      </c>
      <c r="C8" s="241" t="s">
        <v>90</v>
      </c>
      <c r="D8" s="237" t="s">
        <v>133</v>
      </c>
      <c r="E8" s="69"/>
      <c r="F8" s="237" t="s">
        <v>134</v>
      </c>
      <c r="G8" s="69"/>
      <c r="H8" s="241" t="s">
        <v>91</v>
      </c>
      <c r="I8" s="234" t="s">
        <v>174</v>
      </c>
      <c r="J8" s="234" t="s">
        <v>175</v>
      </c>
      <c r="K8" s="241" t="s">
        <v>92</v>
      </c>
      <c r="L8" s="234" t="s">
        <v>172</v>
      </c>
      <c r="M8" s="234" t="s">
        <v>173</v>
      </c>
      <c r="N8" s="241" t="s">
        <v>135</v>
      </c>
      <c r="O8" s="241" t="s">
        <v>136</v>
      </c>
      <c r="P8" s="241" t="s">
        <v>137</v>
      </c>
      <c r="Q8" s="260" t="s">
        <v>93</v>
      </c>
      <c r="R8" s="261"/>
      <c r="S8" s="261"/>
      <c r="T8" s="261"/>
      <c r="U8" s="261"/>
      <c r="V8" s="262"/>
      <c r="W8" s="257" t="s">
        <v>138</v>
      </c>
      <c r="X8" s="257" t="s">
        <v>169</v>
      </c>
      <c r="Y8" s="263" t="s">
        <v>94</v>
      </c>
      <c r="Z8" s="264"/>
      <c r="AA8" s="264"/>
      <c r="AB8" s="264"/>
      <c r="AC8" s="264"/>
      <c r="AD8" s="264"/>
      <c r="AE8" s="264"/>
      <c r="AF8" s="244" t="s">
        <v>170</v>
      </c>
    </row>
    <row r="9" spans="1:32" ht="35.25" customHeight="1">
      <c r="A9" s="253"/>
      <c r="B9" s="242"/>
      <c r="C9" s="242"/>
      <c r="D9" s="238"/>
      <c r="E9" s="249" t="s">
        <v>139</v>
      </c>
      <c r="F9" s="238"/>
      <c r="G9" s="249" t="s">
        <v>139</v>
      </c>
      <c r="H9" s="242"/>
      <c r="I9" s="235"/>
      <c r="J9" s="235"/>
      <c r="K9" s="242"/>
      <c r="L9" s="235"/>
      <c r="M9" s="235"/>
      <c r="N9" s="242"/>
      <c r="O9" s="242"/>
      <c r="P9" s="242"/>
      <c r="Q9" s="255" t="s">
        <v>95</v>
      </c>
      <c r="R9" s="256"/>
      <c r="S9" s="255" t="s">
        <v>96</v>
      </c>
      <c r="T9" s="256"/>
      <c r="U9" s="255" t="s">
        <v>97</v>
      </c>
      <c r="V9" s="256"/>
      <c r="W9" s="258"/>
      <c r="X9" s="258"/>
      <c r="Y9" s="265" t="s">
        <v>140</v>
      </c>
      <c r="Z9" s="266"/>
      <c r="AA9" s="266"/>
      <c r="AB9" s="267"/>
      <c r="AC9" s="247" t="s">
        <v>98</v>
      </c>
      <c r="AD9" s="247" t="s">
        <v>99</v>
      </c>
      <c r="AE9" s="247" t="s">
        <v>141</v>
      </c>
      <c r="AF9" s="245"/>
    </row>
    <row r="10" spans="1:32" ht="35.25" customHeight="1" thickBot="1">
      <c r="A10" s="254"/>
      <c r="B10" s="243"/>
      <c r="C10" s="243"/>
      <c r="D10" s="239"/>
      <c r="E10" s="250"/>
      <c r="F10" s="239"/>
      <c r="G10" s="250"/>
      <c r="H10" s="243"/>
      <c r="I10" s="236"/>
      <c r="J10" s="236"/>
      <c r="K10" s="243"/>
      <c r="L10" s="236"/>
      <c r="M10" s="236"/>
      <c r="N10" s="243"/>
      <c r="O10" s="243"/>
      <c r="P10" s="243"/>
      <c r="Q10" s="70" t="s">
        <v>100</v>
      </c>
      <c r="R10" s="70" t="s">
        <v>101</v>
      </c>
      <c r="S10" s="70" t="s">
        <v>100</v>
      </c>
      <c r="T10" s="70" t="s">
        <v>101</v>
      </c>
      <c r="U10" s="70" t="s">
        <v>100</v>
      </c>
      <c r="V10" s="70" t="s">
        <v>101</v>
      </c>
      <c r="W10" s="259"/>
      <c r="X10" s="259"/>
      <c r="Y10" s="71" t="s">
        <v>1</v>
      </c>
      <c r="Z10" s="72" t="s">
        <v>142</v>
      </c>
      <c r="AA10" s="72" t="s">
        <v>143</v>
      </c>
      <c r="AB10" s="72" t="s">
        <v>144</v>
      </c>
      <c r="AC10" s="248"/>
      <c r="AD10" s="248"/>
      <c r="AE10" s="236"/>
      <c r="AF10" s="246"/>
    </row>
    <row r="11" spans="1:32" s="79" customFormat="1" ht="11.25">
      <c r="A11" s="73" t="s">
        <v>102</v>
      </c>
      <c r="B11" s="74" t="s">
        <v>2</v>
      </c>
      <c r="C11" s="74" t="s">
        <v>2</v>
      </c>
      <c r="D11" s="75" t="s">
        <v>2</v>
      </c>
      <c r="E11" s="76" t="s">
        <v>2</v>
      </c>
      <c r="F11" s="75" t="s">
        <v>2</v>
      </c>
      <c r="G11" s="76" t="s">
        <v>2</v>
      </c>
      <c r="H11" s="74" t="s">
        <v>103</v>
      </c>
      <c r="I11" s="74" t="s">
        <v>103</v>
      </c>
      <c r="J11" s="74" t="s">
        <v>103</v>
      </c>
      <c r="K11" s="74" t="s">
        <v>103</v>
      </c>
      <c r="L11" s="74" t="s">
        <v>103</v>
      </c>
      <c r="M11" s="74" t="s">
        <v>103</v>
      </c>
      <c r="N11" s="74"/>
      <c r="O11" s="74"/>
      <c r="P11" s="77"/>
      <c r="Q11" s="74" t="s">
        <v>2</v>
      </c>
      <c r="R11" s="74" t="s">
        <v>2</v>
      </c>
      <c r="S11" s="74" t="s">
        <v>2</v>
      </c>
      <c r="T11" s="74" t="s">
        <v>2</v>
      </c>
      <c r="U11" s="74" t="s">
        <v>2</v>
      </c>
      <c r="V11" s="74" t="s">
        <v>2</v>
      </c>
      <c r="W11" s="77"/>
      <c r="X11" s="77"/>
      <c r="Y11" s="74" t="s">
        <v>2</v>
      </c>
      <c r="Z11" s="74" t="s">
        <v>2</v>
      </c>
      <c r="AA11" s="74" t="s">
        <v>2</v>
      </c>
      <c r="AB11" s="74" t="s">
        <v>2</v>
      </c>
      <c r="AC11" s="74" t="s">
        <v>54</v>
      </c>
      <c r="AD11" s="74" t="s">
        <v>0</v>
      </c>
      <c r="AE11" s="77"/>
      <c r="AF11" s="78"/>
    </row>
    <row r="12" spans="1:32" s="88" customFormat="1" ht="108.75" customHeight="1" thickBot="1">
      <c r="A12" s="80"/>
      <c r="B12" s="81"/>
      <c r="C12" s="81"/>
      <c r="D12" s="150"/>
      <c r="E12" s="83"/>
      <c r="F12" s="150"/>
      <c r="G12" s="83"/>
      <c r="H12" s="84"/>
      <c r="I12" s="84"/>
      <c r="J12" s="84"/>
      <c r="K12" s="84"/>
      <c r="L12" s="84"/>
      <c r="M12" s="84"/>
      <c r="N12" s="2"/>
      <c r="O12" s="85"/>
      <c r="P12" s="3"/>
      <c r="Q12" s="85"/>
      <c r="R12" s="85"/>
      <c r="S12" s="85"/>
      <c r="T12" s="85"/>
      <c r="U12" s="85"/>
      <c r="V12" s="85"/>
      <c r="W12" s="85"/>
      <c r="X12" s="85"/>
      <c r="Y12" s="82">
        <f>SUM(Z12:AB12)</f>
        <v>0</v>
      </c>
      <c r="Z12" s="86"/>
      <c r="AA12" s="86"/>
      <c r="AB12" s="86"/>
      <c r="AC12" s="81"/>
      <c r="AD12" s="81"/>
      <c r="AE12" s="81"/>
      <c r="AF12" s="87"/>
    </row>
    <row r="13" ht="9" customHeight="1"/>
    <row r="14" spans="1:2" ht="15" customHeight="1">
      <c r="A14" s="89" t="s">
        <v>85</v>
      </c>
      <c r="B14" s="66" t="s">
        <v>104</v>
      </c>
    </row>
    <row r="15" spans="1:2" ht="21.75" customHeight="1">
      <c r="A15" s="89"/>
      <c r="B15" s="66" t="s">
        <v>231</v>
      </c>
    </row>
    <row r="16" ht="15" customHeight="1">
      <c r="B16" s="66" t="s">
        <v>105</v>
      </c>
    </row>
    <row r="17" spans="1:5" s="79" customFormat="1" ht="15" customHeight="1">
      <c r="A17" s="66"/>
      <c r="B17" s="66" t="s">
        <v>177</v>
      </c>
      <c r="C17" s="66"/>
      <c r="D17" s="66"/>
      <c r="E17" s="66"/>
    </row>
    <row r="18" spans="1:5" s="79" customFormat="1" ht="15" customHeight="1">
      <c r="A18" s="66"/>
      <c r="B18" s="66" t="s">
        <v>178</v>
      </c>
      <c r="C18" s="66"/>
      <c r="D18" s="66"/>
      <c r="E18" s="66"/>
    </row>
    <row r="19" spans="1:5" s="79" customFormat="1" ht="15" customHeight="1">
      <c r="A19" s="66"/>
      <c r="B19" s="66" t="s">
        <v>145</v>
      </c>
      <c r="C19" s="66"/>
      <c r="D19" s="66"/>
      <c r="E19" s="66"/>
    </row>
    <row r="20" ht="15" customHeight="1">
      <c r="B20" s="66" t="s">
        <v>146</v>
      </c>
    </row>
    <row r="21" ht="15" customHeight="1">
      <c r="B21" s="66" t="s">
        <v>106</v>
      </c>
    </row>
    <row r="22" ht="15" customHeight="1">
      <c r="B22" s="66" t="s">
        <v>147</v>
      </c>
    </row>
    <row r="23" spans="1:5" s="79" customFormat="1" ht="15" customHeight="1">
      <c r="A23" s="66"/>
      <c r="B23" s="66"/>
      <c r="C23" s="66" t="s">
        <v>148</v>
      </c>
      <c r="D23" s="66"/>
      <c r="E23" s="66"/>
    </row>
    <row r="24" spans="2:3" ht="15" customHeight="1">
      <c r="B24" s="66" t="s">
        <v>107</v>
      </c>
      <c r="C24" s="66" t="s">
        <v>108</v>
      </c>
    </row>
    <row r="25" ht="15" customHeight="1">
      <c r="B25" s="66" t="s">
        <v>149</v>
      </c>
    </row>
    <row r="26" ht="15" customHeight="1">
      <c r="B26" s="66" t="s">
        <v>109</v>
      </c>
    </row>
    <row r="27" ht="15" customHeight="1">
      <c r="B27" s="66" t="s">
        <v>110</v>
      </c>
    </row>
    <row r="28" ht="15" customHeight="1">
      <c r="C28" s="66" t="s">
        <v>111</v>
      </c>
    </row>
    <row r="29" ht="15" customHeight="1">
      <c r="C29" s="66" t="s">
        <v>112</v>
      </c>
    </row>
    <row r="30" spans="1:5" s="79" customFormat="1" ht="15" customHeight="1">
      <c r="A30" s="66"/>
      <c r="B30" s="66" t="s">
        <v>222</v>
      </c>
      <c r="C30" s="66"/>
      <c r="D30" s="66"/>
      <c r="E30" s="66"/>
    </row>
    <row r="31" spans="1:5" s="79" customFormat="1" ht="15" customHeight="1">
      <c r="A31" s="66"/>
      <c r="B31" s="66" t="s">
        <v>150</v>
      </c>
      <c r="C31" s="66"/>
      <c r="D31" s="66"/>
      <c r="E31" s="66"/>
    </row>
    <row r="32" spans="2:5" s="79" customFormat="1" ht="15" customHeight="1">
      <c r="B32" s="66" t="s">
        <v>223</v>
      </c>
      <c r="C32" s="66"/>
      <c r="D32" s="66"/>
      <c r="E32" s="66"/>
    </row>
    <row r="33" ht="15" customHeight="1">
      <c r="B33" s="66" t="s">
        <v>151</v>
      </c>
    </row>
    <row r="34" ht="15" customHeight="1">
      <c r="B34" s="66" t="s">
        <v>152</v>
      </c>
    </row>
    <row r="35" spans="1:5" s="79" customFormat="1" ht="15" customHeight="1">
      <c r="A35" s="66"/>
      <c r="B35" s="66" t="s">
        <v>153</v>
      </c>
      <c r="C35" s="66"/>
      <c r="D35" s="66"/>
      <c r="E35" s="66"/>
    </row>
    <row r="36" s="79" customFormat="1" ht="11.25"/>
    <row r="37" ht="7.5" customHeight="1"/>
    <row r="39" spans="2:6" ht="13.5">
      <c r="B39" s="90"/>
      <c r="C39" s="90"/>
      <c r="D39" s="90"/>
      <c r="E39" s="91"/>
      <c r="F39" s="91"/>
    </row>
    <row r="40" spans="2:6" ht="13.5">
      <c r="B40" s="90"/>
      <c r="C40" s="90"/>
      <c r="D40" s="90"/>
      <c r="E40" s="91"/>
      <c r="F40" s="91"/>
    </row>
    <row r="41" spans="2:6" ht="13.5">
      <c r="B41" s="90"/>
      <c r="C41" s="90"/>
      <c r="D41" s="90"/>
      <c r="E41" s="91"/>
      <c r="F41" s="91"/>
    </row>
    <row r="42" spans="2:6" ht="13.5">
      <c r="B42" s="90"/>
      <c r="C42" s="90"/>
      <c r="D42" s="90"/>
      <c r="E42" s="91"/>
      <c r="F42" s="91"/>
    </row>
    <row r="43" spans="2:6" ht="13.5">
      <c r="B43" s="90"/>
      <c r="C43" s="90"/>
      <c r="D43" s="90"/>
      <c r="E43" s="91"/>
      <c r="F43" s="91"/>
    </row>
    <row r="44" spans="2:6" ht="13.5">
      <c r="B44" s="90"/>
      <c r="C44" s="90"/>
      <c r="D44" s="90"/>
      <c r="E44" s="91"/>
      <c r="F44" s="91"/>
    </row>
  </sheetData>
  <sheetProtection sheet="1"/>
  <mergeCells count="31">
    <mergeCell ref="AE9:AE10"/>
    <mergeCell ref="Y8:AE8"/>
    <mergeCell ref="W8:W10"/>
    <mergeCell ref="Y9:AB9"/>
    <mergeCell ref="Q9:R9"/>
    <mergeCell ref="A5:AF5"/>
    <mergeCell ref="A8:A10"/>
    <mergeCell ref="B8:B10"/>
    <mergeCell ref="C8:C10"/>
    <mergeCell ref="D8:D10"/>
    <mergeCell ref="AB6:AF6"/>
    <mergeCell ref="S9:T9"/>
    <mergeCell ref="U9:V9"/>
    <mergeCell ref="X8:X10"/>
    <mergeCell ref="Q8:V8"/>
    <mergeCell ref="O8:O10"/>
    <mergeCell ref="E9:E10"/>
    <mergeCell ref="I8:I10"/>
    <mergeCell ref="J8:J10"/>
    <mergeCell ref="G9:G10"/>
    <mergeCell ref="AD9:AD10"/>
    <mergeCell ref="M8:M10"/>
    <mergeCell ref="F8:F10"/>
    <mergeCell ref="Z6:AA6"/>
    <mergeCell ref="H8:H10"/>
    <mergeCell ref="AF8:AF10"/>
    <mergeCell ref="AC9:AC10"/>
    <mergeCell ref="K8:K10"/>
    <mergeCell ref="N8:N10"/>
    <mergeCell ref="L8:L10"/>
    <mergeCell ref="P8:P10"/>
  </mergeCells>
  <dataValidations count="2">
    <dataValidation allowBlank="1" showInputMessage="1" showErrorMessage="1" imeMode="halfAlpha" sqref="A12:G12 Y12:AE12 Q12:V12"/>
    <dataValidation type="list" allowBlank="1" showInputMessage="1" showErrorMessage="1" imeMode="halfAlpha" sqref="W12:X12 O12">
      <formula1>"有,無"</formula1>
    </dataValidation>
  </dataValidations>
  <printOptions horizontalCentered="1" verticalCentered="1"/>
  <pageMargins left="0.35433070866141736" right="0.2" top="0.9448818897637796" bottom="0.6692913385826772" header="0.5118110236220472" footer="0.5118110236220472"/>
  <pageSetup horizontalDpi="600" verticalDpi="600" orientation="landscape" paperSize="9" scale="72"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B1:H57"/>
  <sheetViews>
    <sheetView view="pageBreakPreview" zoomScaleSheetLayoutView="100" zoomScalePageLayoutView="0" workbookViewId="0" topLeftCell="A1">
      <selection activeCell="F9" sqref="F9"/>
    </sheetView>
  </sheetViews>
  <sheetFormatPr defaultColWidth="9.00390625" defaultRowHeight="13.5"/>
  <cols>
    <col min="1" max="1" width="0.74609375" style="92" customWidth="1"/>
    <col min="2" max="2" width="3.75390625" style="92" customWidth="1"/>
    <col min="3" max="3" width="29.625" style="92" customWidth="1"/>
    <col min="4" max="4" width="28.625" style="92" customWidth="1"/>
    <col min="5" max="5" width="16.25390625" style="92" customWidth="1"/>
    <col min="6" max="6" width="10.75390625" style="92" customWidth="1"/>
    <col min="7" max="7" width="26.625" style="92" customWidth="1"/>
    <col min="8" max="16384" width="9.00390625" style="92" customWidth="1"/>
  </cols>
  <sheetData>
    <row r="1" spans="2:7" ht="15.75" customHeight="1">
      <c r="B1" s="67" t="s">
        <v>131</v>
      </c>
      <c r="C1" s="67"/>
      <c r="G1" s="93"/>
    </row>
    <row r="2" spans="2:7" ht="15.75" customHeight="1">
      <c r="B2" s="67" t="s">
        <v>218</v>
      </c>
      <c r="C2" s="67"/>
      <c r="G2" s="93"/>
    </row>
    <row r="3" ht="16.5" customHeight="1"/>
    <row r="4" spans="2:7" ht="19.5" customHeight="1">
      <c r="B4" s="285" t="s">
        <v>57</v>
      </c>
      <c r="C4" s="285"/>
      <c r="D4" s="285"/>
      <c r="E4" s="285"/>
      <c r="F4" s="285"/>
      <c r="G4" s="285"/>
    </row>
    <row r="5" spans="2:7" ht="19.5" customHeight="1">
      <c r="B5" s="94"/>
      <c r="C5" s="94"/>
      <c r="D5" s="94"/>
      <c r="E5" s="94"/>
      <c r="F5" s="95" t="s">
        <v>176</v>
      </c>
      <c r="G5" s="95">
        <f>'保福第３４２号'!AB6</f>
        <v>0</v>
      </c>
    </row>
    <row r="6" spans="2:7" ht="14.25" customHeight="1" thickBot="1">
      <c r="B6" s="96"/>
      <c r="C6" s="96"/>
      <c r="D6" s="96"/>
      <c r="E6" s="96"/>
      <c r="F6" s="96"/>
      <c r="G6" s="96"/>
    </row>
    <row r="7" spans="2:8" ht="27.75" customHeight="1" thickBot="1">
      <c r="B7" s="286" t="s">
        <v>3</v>
      </c>
      <c r="C7" s="287"/>
      <c r="D7" s="97" t="s">
        <v>58</v>
      </c>
      <c r="E7" s="288" t="s">
        <v>59</v>
      </c>
      <c r="F7" s="288"/>
      <c r="G7" s="289"/>
      <c r="H7" s="5"/>
    </row>
    <row r="8" spans="2:7" ht="15.75" customHeight="1">
      <c r="B8" s="98"/>
      <c r="C8" s="99"/>
      <c r="D8" s="100" t="s">
        <v>60</v>
      </c>
      <c r="E8" s="101"/>
      <c r="F8" s="101"/>
      <c r="G8" s="102"/>
    </row>
    <row r="9" spans="2:7" ht="21" customHeight="1">
      <c r="B9" s="290" t="s">
        <v>154</v>
      </c>
      <c r="C9" s="291"/>
      <c r="D9" s="103"/>
      <c r="E9" s="101"/>
      <c r="F9" s="101"/>
      <c r="G9" s="102"/>
    </row>
    <row r="10" spans="2:7" ht="21" customHeight="1">
      <c r="B10" s="273" t="s">
        <v>61</v>
      </c>
      <c r="C10" s="274"/>
      <c r="D10" s="133"/>
      <c r="E10" s="270"/>
      <c r="F10" s="271"/>
      <c r="G10" s="272"/>
    </row>
    <row r="11" spans="2:7" ht="21" customHeight="1">
      <c r="B11" s="273" t="s">
        <v>62</v>
      </c>
      <c r="C11" s="274"/>
      <c r="D11" s="104">
        <f>SUM(D12:D14)</f>
        <v>0</v>
      </c>
      <c r="E11" s="134"/>
      <c r="F11" s="134"/>
      <c r="G11" s="135"/>
    </row>
    <row r="12" spans="2:7" ht="21" customHeight="1">
      <c r="B12" s="105"/>
      <c r="C12" s="106" t="s">
        <v>63</v>
      </c>
      <c r="D12" s="136"/>
      <c r="E12" s="137"/>
      <c r="F12" s="138"/>
      <c r="G12" s="139"/>
    </row>
    <row r="13" spans="2:7" ht="21" customHeight="1">
      <c r="B13" s="105"/>
      <c r="C13" s="106" t="s">
        <v>64</v>
      </c>
      <c r="D13" s="136"/>
      <c r="E13" s="138"/>
      <c r="F13" s="138"/>
      <c r="G13" s="139"/>
    </row>
    <row r="14" spans="2:7" ht="21" customHeight="1">
      <c r="B14" s="105"/>
      <c r="C14" s="106" t="s">
        <v>65</v>
      </c>
      <c r="D14" s="136"/>
      <c r="E14" s="138"/>
      <c r="F14" s="138"/>
      <c r="G14" s="139"/>
    </row>
    <row r="15" spans="2:7" ht="21" customHeight="1">
      <c r="B15" s="273" t="s">
        <v>66</v>
      </c>
      <c r="C15" s="274"/>
      <c r="D15" s="133"/>
      <c r="E15" s="138"/>
      <c r="F15" s="138"/>
      <c r="G15" s="139"/>
    </row>
    <row r="16" spans="2:7" ht="21" customHeight="1">
      <c r="B16" s="273" t="s">
        <v>67</v>
      </c>
      <c r="C16" s="274"/>
      <c r="D16" s="133"/>
      <c r="E16" s="138"/>
      <c r="F16" s="138"/>
      <c r="G16" s="139"/>
    </row>
    <row r="17" spans="2:7" ht="21" customHeight="1">
      <c r="B17" s="273" t="s">
        <v>68</v>
      </c>
      <c r="C17" s="274"/>
      <c r="D17" s="104">
        <f>SUM(D18:D21)</f>
        <v>0</v>
      </c>
      <c r="E17" s="138"/>
      <c r="F17" s="138"/>
      <c r="G17" s="139"/>
    </row>
    <row r="18" spans="2:7" ht="21" customHeight="1">
      <c r="B18" s="105"/>
      <c r="C18" s="106" t="s">
        <v>69</v>
      </c>
      <c r="D18" s="136"/>
      <c r="E18" s="138"/>
      <c r="F18" s="138"/>
      <c r="G18" s="139"/>
    </row>
    <row r="19" spans="2:7" ht="21" customHeight="1">
      <c r="B19" s="105"/>
      <c r="C19" s="106" t="s">
        <v>70</v>
      </c>
      <c r="D19" s="136"/>
      <c r="E19" s="140"/>
      <c r="F19" s="138"/>
      <c r="G19" s="139"/>
    </row>
    <row r="20" spans="2:7" ht="21" customHeight="1">
      <c r="B20" s="105"/>
      <c r="C20" s="106" t="s">
        <v>71</v>
      </c>
      <c r="D20" s="136"/>
      <c r="E20" s="138"/>
      <c r="F20" s="138"/>
      <c r="G20" s="139"/>
    </row>
    <row r="21" spans="2:7" ht="21" customHeight="1">
      <c r="B21" s="105"/>
      <c r="C21" s="106" t="s">
        <v>72</v>
      </c>
      <c r="D21" s="136"/>
      <c r="E21" s="138"/>
      <c r="F21" s="138"/>
      <c r="G21" s="139"/>
    </row>
    <row r="22" spans="2:7" ht="21" customHeight="1">
      <c r="B22" s="273" t="s">
        <v>73</v>
      </c>
      <c r="C22" s="274"/>
      <c r="D22" s="104">
        <f>SUM(D23:D24)</f>
        <v>0</v>
      </c>
      <c r="E22" s="138"/>
      <c r="F22" s="138"/>
      <c r="G22" s="139"/>
    </row>
    <row r="23" spans="2:7" ht="21" customHeight="1">
      <c r="B23" s="105"/>
      <c r="C23" s="106" t="s">
        <v>74</v>
      </c>
      <c r="D23" s="133"/>
      <c r="E23" s="138"/>
      <c r="F23" s="138"/>
      <c r="G23" s="139"/>
    </row>
    <row r="24" spans="2:7" ht="21" customHeight="1">
      <c r="B24" s="105"/>
      <c r="C24" s="106" t="s">
        <v>155</v>
      </c>
      <c r="D24" s="133"/>
      <c r="E24" s="138"/>
      <c r="F24" s="138"/>
      <c r="G24" s="139"/>
    </row>
    <row r="25" spans="2:7" ht="21" customHeight="1">
      <c r="B25" s="273" t="s">
        <v>75</v>
      </c>
      <c r="C25" s="274"/>
      <c r="D25" s="133"/>
      <c r="E25" s="138"/>
      <c r="F25" s="138"/>
      <c r="G25" s="139"/>
    </row>
    <row r="26" spans="2:7" ht="21" customHeight="1">
      <c r="B26" s="273" t="s">
        <v>84</v>
      </c>
      <c r="C26" s="274"/>
      <c r="D26" s="133"/>
      <c r="E26" s="138"/>
      <c r="F26" s="138"/>
      <c r="G26" s="139"/>
    </row>
    <row r="27" spans="2:7" ht="21" customHeight="1" thickBot="1">
      <c r="B27" s="279" t="s">
        <v>77</v>
      </c>
      <c r="C27" s="280"/>
      <c r="D27" s="104">
        <f>SUM(D10,D11,D15,D16,D17,D22,D25,D26)</f>
        <v>0</v>
      </c>
      <c r="E27" s="138"/>
      <c r="F27" s="138"/>
      <c r="G27" s="139"/>
    </row>
    <row r="28" spans="2:7" ht="21" customHeight="1">
      <c r="B28" s="281" t="s">
        <v>156</v>
      </c>
      <c r="C28" s="282"/>
      <c r="D28" s="141"/>
      <c r="E28" s="142"/>
      <c r="F28" s="143"/>
      <c r="G28" s="144"/>
    </row>
    <row r="29" spans="2:7" ht="21" customHeight="1">
      <c r="B29" s="273" t="s">
        <v>76</v>
      </c>
      <c r="C29" s="274"/>
      <c r="D29" s="104">
        <f>SUM(D30:D32)</f>
        <v>0</v>
      </c>
      <c r="E29" s="140"/>
      <c r="F29" s="145"/>
      <c r="G29" s="146"/>
    </row>
    <row r="30" spans="2:7" ht="21" customHeight="1">
      <c r="B30" s="105"/>
      <c r="C30" s="106" t="s">
        <v>63</v>
      </c>
      <c r="D30" s="136"/>
      <c r="E30" s="140"/>
      <c r="F30" s="145"/>
      <c r="G30" s="146"/>
    </row>
    <row r="31" spans="2:7" ht="21" customHeight="1">
      <c r="B31" s="105"/>
      <c r="C31" s="106" t="s">
        <v>64</v>
      </c>
      <c r="D31" s="136"/>
      <c r="E31" s="138"/>
      <c r="F31" s="145"/>
      <c r="G31" s="146"/>
    </row>
    <row r="32" spans="2:7" ht="21" customHeight="1">
      <c r="B32" s="105"/>
      <c r="C32" s="106" t="s">
        <v>65</v>
      </c>
      <c r="D32" s="136"/>
      <c r="E32" s="138"/>
      <c r="F32" s="145"/>
      <c r="G32" s="146"/>
    </row>
    <row r="33" spans="2:7" ht="21" customHeight="1" thickBot="1">
      <c r="B33" s="283" t="s">
        <v>77</v>
      </c>
      <c r="C33" s="284"/>
      <c r="D33" s="107">
        <f>D29</f>
        <v>0</v>
      </c>
      <c r="E33" s="147"/>
      <c r="F33" s="148"/>
      <c r="G33" s="149"/>
    </row>
    <row r="34" spans="2:7" ht="21" customHeight="1">
      <c r="B34" s="281" t="s">
        <v>78</v>
      </c>
      <c r="C34" s="282"/>
      <c r="D34" s="133"/>
      <c r="E34" s="140"/>
      <c r="F34" s="145"/>
      <c r="G34" s="146"/>
    </row>
    <row r="35" spans="2:7" ht="21" customHeight="1">
      <c r="B35" s="273" t="s">
        <v>76</v>
      </c>
      <c r="C35" s="274"/>
      <c r="D35" s="104">
        <f>SUM(D36:D38)</f>
        <v>0</v>
      </c>
      <c r="E35" s="140"/>
      <c r="F35" s="145"/>
      <c r="G35" s="146"/>
    </row>
    <row r="36" spans="2:7" ht="21" customHeight="1">
      <c r="B36" s="105"/>
      <c r="C36" s="106" t="s">
        <v>63</v>
      </c>
      <c r="D36" s="136"/>
      <c r="E36" s="138"/>
      <c r="F36" s="145"/>
      <c r="G36" s="146"/>
    </row>
    <row r="37" spans="2:7" ht="21" customHeight="1">
      <c r="B37" s="105"/>
      <c r="C37" s="106" t="s">
        <v>64</v>
      </c>
      <c r="D37" s="136"/>
      <c r="E37" s="138"/>
      <c r="F37" s="145"/>
      <c r="G37" s="146"/>
    </row>
    <row r="38" spans="2:7" ht="21" customHeight="1">
      <c r="B38" s="105"/>
      <c r="C38" s="106" t="s">
        <v>65</v>
      </c>
      <c r="D38" s="136"/>
      <c r="E38" s="140"/>
      <c r="F38" s="145"/>
      <c r="G38" s="146"/>
    </row>
    <row r="39" spans="2:7" ht="21" customHeight="1">
      <c r="B39" s="273" t="s">
        <v>68</v>
      </c>
      <c r="C39" s="274"/>
      <c r="D39" s="104">
        <f>SUM(D40:D43)</f>
        <v>0</v>
      </c>
      <c r="E39" s="140"/>
      <c r="F39" s="145"/>
      <c r="G39" s="146"/>
    </row>
    <row r="40" spans="2:7" ht="21" customHeight="1">
      <c r="B40" s="105"/>
      <c r="C40" s="106" t="s">
        <v>56</v>
      </c>
      <c r="D40" s="136"/>
      <c r="E40" s="138"/>
      <c r="F40" s="145"/>
      <c r="G40" s="146"/>
    </row>
    <row r="41" spans="2:7" ht="21" customHeight="1">
      <c r="B41" s="105"/>
      <c r="C41" s="106" t="s">
        <v>79</v>
      </c>
      <c r="D41" s="136"/>
      <c r="E41" s="140"/>
      <c r="F41" s="145"/>
      <c r="G41" s="146"/>
    </row>
    <row r="42" spans="2:7" ht="21" customHeight="1">
      <c r="B42" s="105"/>
      <c r="C42" s="106" t="s">
        <v>80</v>
      </c>
      <c r="D42" s="136"/>
      <c r="E42" s="138"/>
      <c r="F42" s="145"/>
      <c r="G42" s="146"/>
    </row>
    <row r="43" spans="2:7" ht="21" customHeight="1">
      <c r="B43" s="105"/>
      <c r="C43" s="106" t="s">
        <v>81</v>
      </c>
      <c r="D43" s="136"/>
      <c r="E43" s="140"/>
      <c r="F43" s="145"/>
      <c r="G43" s="146"/>
    </row>
    <row r="44" spans="2:7" ht="21" customHeight="1">
      <c r="B44" s="273" t="s">
        <v>73</v>
      </c>
      <c r="C44" s="274"/>
      <c r="D44" s="104">
        <f>SUM(D45:D46)</f>
        <v>0</v>
      </c>
      <c r="E44" s="140"/>
      <c r="F44" s="145"/>
      <c r="G44" s="146"/>
    </row>
    <row r="45" spans="2:7" ht="21" customHeight="1">
      <c r="B45" s="105"/>
      <c r="C45" s="106" t="s">
        <v>82</v>
      </c>
      <c r="D45" s="136"/>
      <c r="E45" s="140"/>
      <c r="F45" s="145"/>
      <c r="G45" s="146"/>
    </row>
    <row r="46" spans="2:7" ht="21" customHeight="1">
      <c r="B46" s="105"/>
      <c r="C46" s="106" t="s">
        <v>83</v>
      </c>
      <c r="D46" s="136"/>
      <c r="E46" s="140"/>
      <c r="F46" s="145"/>
      <c r="G46" s="146"/>
    </row>
    <row r="47" spans="2:7" ht="21" customHeight="1">
      <c r="B47" s="273" t="s">
        <v>75</v>
      </c>
      <c r="C47" s="274"/>
      <c r="D47" s="133"/>
      <c r="E47" s="138"/>
      <c r="F47" s="145"/>
      <c r="G47" s="146"/>
    </row>
    <row r="48" spans="2:7" ht="21" customHeight="1">
      <c r="B48" s="273" t="s">
        <v>84</v>
      </c>
      <c r="C48" s="274"/>
      <c r="D48" s="133"/>
      <c r="E48" s="108"/>
      <c r="F48" s="108"/>
      <c r="G48" s="109"/>
    </row>
    <row r="49" spans="2:7" ht="21" customHeight="1" thickBot="1">
      <c r="B49" s="275" t="s">
        <v>77</v>
      </c>
      <c r="C49" s="276"/>
      <c r="D49" s="104">
        <f>SUM(D35,D39,D44,D47,D48)</f>
        <v>0</v>
      </c>
      <c r="E49" s="110"/>
      <c r="F49" s="108"/>
      <c r="G49" s="109"/>
    </row>
    <row r="50" spans="2:7" ht="26.25" customHeight="1" thickBot="1">
      <c r="B50" s="277" t="s">
        <v>55</v>
      </c>
      <c r="C50" s="278"/>
      <c r="D50" s="111">
        <f>SUM(D27,D33,D49)</f>
        <v>0</v>
      </c>
      <c r="E50" s="112"/>
      <c r="F50" s="112"/>
      <c r="G50" s="113"/>
    </row>
    <row r="51" ht="7.5" customHeight="1"/>
    <row r="52" spans="2:7" ht="31.5" customHeight="1">
      <c r="B52" s="114" t="s">
        <v>85</v>
      </c>
      <c r="C52" s="268" t="s">
        <v>232</v>
      </c>
      <c r="D52" s="269"/>
      <c r="E52" s="269"/>
      <c r="F52" s="269"/>
      <c r="G52" s="269"/>
    </row>
    <row r="53" ht="13.5">
      <c r="C53" s="92" t="s">
        <v>86</v>
      </c>
    </row>
    <row r="54" ht="13.5">
      <c r="C54" s="1" t="s">
        <v>157</v>
      </c>
    </row>
    <row r="56" ht="13.5">
      <c r="C56" s="1"/>
    </row>
    <row r="57" ht="13.5">
      <c r="C57" s="1"/>
    </row>
  </sheetData>
  <sheetProtection sheet="1" formatCells="0"/>
  <mergeCells count="26">
    <mergeCell ref="B4:G4"/>
    <mergeCell ref="B7:C7"/>
    <mergeCell ref="E7:G7"/>
    <mergeCell ref="B9:C9"/>
    <mergeCell ref="B10:C10"/>
    <mergeCell ref="B11:C11"/>
    <mergeCell ref="B29:C29"/>
    <mergeCell ref="B33:C33"/>
    <mergeCell ref="B34:C34"/>
    <mergeCell ref="B35:C35"/>
    <mergeCell ref="B15:C15"/>
    <mergeCell ref="B16:C16"/>
    <mergeCell ref="B17:C17"/>
    <mergeCell ref="B22:C22"/>
    <mergeCell ref="B25:C25"/>
    <mergeCell ref="B26:C26"/>
    <mergeCell ref="C52:G52"/>
    <mergeCell ref="E10:G10"/>
    <mergeCell ref="B39:C39"/>
    <mergeCell ref="B44:C44"/>
    <mergeCell ref="B47:C47"/>
    <mergeCell ref="B48:C48"/>
    <mergeCell ref="B49:C49"/>
    <mergeCell ref="B50:C50"/>
    <mergeCell ref="B27:C27"/>
    <mergeCell ref="B28:C28"/>
  </mergeCells>
  <printOptions/>
  <pageMargins left="0.5905511811023623" right="0.3937007874015748" top="0.5118110236220472" bottom="0.31496062992125984" header="0.5118110236220472" footer="0.5118110236220472"/>
  <pageSetup horizontalDpi="600" verticalDpi="600" orientation="portrait" paperSize="9"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看護対策室 業務係</dc:creator>
  <cp:keywords/>
  <dc:description/>
  <cp:lastModifiedBy>髙村＿寿勇（看護政策係）</cp:lastModifiedBy>
  <cp:lastPrinted>2022-11-22T05:12:53Z</cp:lastPrinted>
  <dcterms:created xsi:type="dcterms:W3CDTF">2001-12-07T06:46:48Z</dcterms:created>
  <dcterms:modified xsi:type="dcterms:W3CDTF">2022-12-16T00:52:21Z</dcterms:modified>
  <cp:category/>
  <cp:version/>
  <cp:contentType/>
  <cp:contentStatus/>
</cp:coreProperties>
</file>