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Iドライブより移行\N\看護政策係\★Gフォルダからの移行\01看護政策係所管業務の総括に関すること\10_厚労省からの連絡\220527_交付申請書の提出について（R40527事務連絡）\01_国からの事務連絡\0203 交付要綱様式\"/>
    </mc:Choice>
  </mc:AlternateContent>
  <bookViews>
    <workbookView xWindow="0" yWindow="0" windowWidth="28800" windowHeight="12210" tabRatio="826"/>
  </bookViews>
  <sheets>
    <sheet name="第1号様式" sheetId="4" r:id="rId1"/>
    <sheet name="第1号様式別紙1(6)" sheetId="5" r:id="rId2"/>
    <sheet name="別紙2（6）" sheetId="13" r:id="rId3"/>
    <sheet name="別紙２（6）基準額算出調書 " sheetId="14" r:id="rId4"/>
    <sheet name="第2号様式" sheetId="1" state="hidden" r:id="rId5"/>
    <sheet name="第2号様式別紙1(6)" sheetId="7" state="hidden" r:id="rId6"/>
    <sheet name="第２号様式別紙2（6） " sheetId="16" state="hidden" r:id="rId7"/>
    <sheet name="別紙２（6）基準額算出調書  (2)" sheetId="19" state="hidden" r:id="rId8"/>
    <sheet name="第3号様式" sheetId="2" state="hidden" r:id="rId9"/>
    <sheet name="第４号様式　" sheetId="17" state="hidden" r:id="rId10"/>
  </sheets>
  <externalReferences>
    <externalReference r:id="rId11"/>
  </externalReferences>
  <definedNames>
    <definedName name="_Key1" localSheetId="6" hidden="1">#REF!</definedName>
    <definedName name="_Key1" localSheetId="2" hidden="1">#REF!</definedName>
    <definedName name="_Key1" localSheetId="3" hidden="1">#REF!</definedName>
    <definedName name="_Key1" localSheetId="7" hidden="1">#REF!</definedName>
    <definedName name="_Key1" hidden="1">#REF!</definedName>
    <definedName name="_Key2" localSheetId="6" hidden="1">#REF!</definedName>
    <definedName name="_Key2" localSheetId="2" hidden="1">#REF!</definedName>
    <definedName name="_Key2" localSheetId="3" hidden="1">#REF!</definedName>
    <definedName name="_Key2" localSheetId="7" hidden="1">#REF!</definedName>
    <definedName name="_Key2" hidden="1">#REF!</definedName>
    <definedName name="_Order1" hidden="1">255</definedName>
    <definedName name="_Order2" hidden="1">255</definedName>
    <definedName name="_Sort" localSheetId="6" hidden="1">#REF!</definedName>
    <definedName name="_Sort" localSheetId="2" hidden="1">#REF!</definedName>
    <definedName name="_Sort" localSheetId="3" hidden="1">#REF!</definedName>
    <definedName name="_Sort" localSheetId="7" hidden="1">#REF!</definedName>
    <definedName name="_Sort" hidden="1">#REF!</definedName>
    <definedName name="aaaaaaaaaaaaaaaaaa" localSheetId="6" hidden="1">#REF!</definedName>
    <definedName name="aaaaaaaaaaaaaaaaaa" localSheetId="2" hidden="1">#REF!</definedName>
    <definedName name="aaaaaaaaaaaaaaaaaa" localSheetId="3" hidden="1">#REF!</definedName>
    <definedName name="aaaaaaaaaaaaaaaaaa" localSheetId="7" hidden="1">#REF!</definedName>
    <definedName name="aaaaaaaaaaaaaaaaaa" hidden="1">#REF!</definedName>
    <definedName name="E" localSheetId="6" hidden="1">#REF!</definedName>
    <definedName name="E" localSheetId="2" hidden="1">#REF!</definedName>
    <definedName name="E" localSheetId="3" hidden="1">#REF!</definedName>
    <definedName name="E" localSheetId="7" hidden="1">#REF!</definedName>
    <definedName name="E" hidden="1">#REF!</definedName>
    <definedName name="ｌ" localSheetId="6" hidden="1">#REF!</definedName>
    <definedName name="ｌ" localSheetId="2" hidden="1">#REF!</definedName>
    <definedName name="ｌ" localSheetId="3" hidden="1">#REF!</definedName>
    <definedName name="ｌ" localSheetId="7" hidden="1">#REF!</definedName>
    <definedName name="ｌ" hidden="1">#REF!</definedName>
    <definedName name="_xlnm.Print_Area" localSheetId="0">第1号様式!$A$1:$I$27</definedName>
    <definedName name="_xlnm.Print_Area" localSheetId="1">'第1号様式別紙1(6)'!$A$1:$H$66</definedName>
    <definedName name="_xlnm.Print_Area" localSheetId="4">第2号様式!$A$1:$J$29</definedName>
    <definedName name="_xlnm.Print_Area" localSheetId="5">'第2号様式別紙1(6)'!$A$1:$M$67</definedName>
    <definedName name="_xlnm.Print_Area" localSheetId="6">'第２号様式別紙2（6） '!$A$1:$I$67</definedName>
    <definedName name="_xlnm.Print_Area" localSheetId="8">第3号様式!$A$1:$I$35</definedName>
    <definedName name="_xlnm.Print_Area" localSheetId="2">'別紙2（6）'!$A$1:$I$67</definedName>
    <definedName name="あ" localSheetId="6" hidden="1">#REF!</definedName>
    <definedName name="あ" localSheetId="2" hidden="1">#REF!</definedName>
    <definedName name="あ" localSheetId="3" hidden="1">#REF!</definedName>
    <definedName name="あ" localSheetId="7" hidden="1">#REF!</definedName>
    <definedName name="あ" hidden="1">#REF!</definedName>
    <definedName name="い" localSheetId="6" hidden="1">#REF!</definedName>
    <definedName name="い" localSheetId="2" hidden="1">#REF!</definedName>
    <definedName name="い" localSheetId="3" hidden="1">#REF!</definedName>
    <definedName name="い" localSheetId="7" hidden="1">#REF!</definedName>
    <definedName name="い" hidden="1">#REF!</definedName>
    <definedName name="こ" localSheetId="6" hidden="1">#REF!</definedName>
    <definedName name="こ" localSheetId="2" hidden="1">#REF!</definedName>
    <definedName name="こ" localSheetId="3" hidden="1">#REF!</definedName>
    <definedName name="こ" localSheetId="7" hidden="1">#REF!</definedName>
    <definedName name="こ" hidden="1">#REF!</definedName>
    <definedName name="こ」" localSheetId="6" hidden="1">#REF!</definedName>
    <definedName name="こ」" localSheetId="2" hidden="1">#REF!</definedName>
    <definedName name="こ」" localSheetId="3" hidden="1">#REF!</definedName>
    <definedName name="こ」" localSheetId="7" hidden="1">#REF!</definedName>
    <definedName name="こ」" hidden="1">#REF!</definedName>
    <definedName name="事業分類">[1]事業分類・区分!$B$2:$H$2</definedName>
    <definedName name="別紙１７" localSheetId="6" hidden="1">#REF!</definedName>
    <definedName name="別紙１７" localSheetId="2" hidden="1">#REF!</definedName>
    <definedName name="別紙１７" localSheetId="3" hidden="1">#REF!</definedName>
    <definedName name="別紙１７" localSheetId="7" hidden="1">#REF!</definedName>
    <definedName name="別紙１７" hidden="1">#REF!</definedName>
    <definedName name="別紙３１" localSheetId="6" hidden="1">#REF!</definedName>
    <definedName name="別紙３１" localSheetId="2" hidden="1">#REF!</definedName>
    <definedName name="別紙３１" localSheetId="3" hidden="1">#REF!</definedName>
    <definedName name="別紙３１" localSheetId="7" hidden="1">#REF!</definedName>
    <definedName name="別紙３１" hidden="1">#REF!</definedName>
  </definedNames>
  <calcPr calcId="162913"/>
</workbook>
</file>

<file path=xl/calcChain.xml><?xml version="1.0" encoding="utf-8"?>
<calcChain xmlns="http://schemas.openxmlformats.org/spreadsheetml/2006/main">
  <c r="D21" i="1" l="1"/>
  <c r="D19" i="4"/>
  <c r="E9" i="7"/>
  <c r="E23" i="19" l="1"/>
  <c r="E19" i="19"/>
  <c r="E13" i="19"/>
  <c r="E9" i="19"/>
  <c r="F9" i="7"/>
  <c r="G9" i="7" s="1"/>
  <c r="H9" i="7" s="1"/>
  <c r="J9" i="7" s="1"/>
  <c r="L9" i="7" s="1"/>
  <c r="C9" i="7"/>
  <c r="E9" i="14"/>
  <c r="H21" i="14"/>
  <c r="H23" i="14"/>
  <c r="C64" i="5"/>
  <c r="C55" i="5"/>
  <c r="C66" i="5" l="1"/>
  <c r="A8" i="5" s="1"/>
  <c r="C8" i="5" s="1"/>
  <c r="D8" i="5"/>
  <c r="H9" i="14"/>
  <c r="H7" i="14" s="1"/>
  <c r="H9" i="19"/>
  <c r="G24" i="19" l="1"/>
  <c r="H23" i="19"/>
  <c r="H21" i="19" s="1"/>
  <c r="G19" i="19"/>
  <c r="H19" i="19"/>
  <c r="H16" i="19" s="1"/>
  <c r="H13" i="19"/>
  <c r="H7" i="19" s="1"/>
  <c r="H6" i="19" l="1"/>
  <c r="G24" i="16" l="1"/>
  <c r="D24" i="16"/>
  <c r="A18" i="16"/>
  <c r="N11" i="16"/>
  <c r="M11" i="16"/>
  <c r="L11" i="16"/>
  <c r="E23" i="14" l="1"/>
  <c r="D24" i="13" l="1"/>
  <c r="G24" i="14"/>
  <c r="G19" i="14"/>
  <c r="E19" i="14"/>
  <c r="H19" i="14" s="1"/>
  <c r="H16" i="14" s="1"/>
  <c r="H6" i="14" s="1"/>
  <c r="E8" i="5" s="1"/>
  <c r="F8" i="5" s="1"/>
  <c r="G8" i="5" s="1"/>
  <c r="H8" i="5" s="1"/>
  <c r="E13" i="14"/>
  <c r="H13" i="14" s="1"/>
  <c r="G24" i="13"/>
  <c r="A18" i="13"/>
  <c r="N11" i="13"/>
  <c r="M11" i="13"/>
  <c r="L11" i="13"/>
  <c r="A9" i="7" l="1"/>
  <c r="C67" i="7"/>
  <c r="C65" i="7"/>
  <c r="C56" i="7"/>
  <c r="D9" i="7" l="1"/>
</calcChain>
</file>

<file path=xl/comments1.xml><?xml version="1.0" encoding="utf-8"?>
<comments xmlns="http://schemas.openxmlformats.org/spreadsheetml/2006/main">
  <authors>
    <author>堅田 薫(katata-kaoru)</author>
  </authors>
  <commentList>
    <comment ref="J10" authorId="0" shapeId="0">
      <text>
        <r>
          <rPr>
            <sz val="9"/>
            <color indexed="81"/>
            <rFont val="MS P ゴシック"/>
            <family val="3"/>
            <charset val="128"/>
          </rPr>
          <t xml:space="preserve">適宜「区分」欄にコピー＆ペーストしてご使用ください。
</t>
        </r>
      </text>
    </comment>
  </commentList>
</comments>
</file>

<file path=xl/comments2.xml><?xml version="1.0" encoding="utf-8"?>
<comments xmlns="http://schemas.openxmlformats.org/spreadsheetml/2006/main">
  <authors>
    <author>作成者</author>
  </authors>
  <commentList>
    <comment ref="C18" authorId="0" shapeId="0">
      <text>
        <r>
          <rPr>
            <b/>
            <sz val="9"/>
            <color indexed="81"/>
            <rFont val="MS P ゴシック"/>
            <family val="3"/>
            <charset val="128"/>
          </rPr>
          <t>新たに雇用した支援員等の保有する資格毎に人数を計上してください</t>
        </r>
      </text>
    </comment>
    <comment ref="I28" authorId="0" shapeId="0">
      <text>
        <r>
          <rPr>
            <sz val="9"/>
            <color indexed="81"/>
            <rFont val="MS P ゴシック"/>
            <family val="3"/>
            <charset val="128"/>
          </rPr>
          <t xml:space="preserve">どの程度の期間、どの程度の児童の受け入れを予定しているか具体的に記載。
</t>
        </r>
      </text>
    </comment>
  </commentList>
</comments>
</file>

<file path=xl/comments3.xml><?xml version="1.0" encoding="utf-8"?>
<comments xmlns="http://schemas.openxmlformats.org/spreadsheetml/2006/main">
  <authors>
    <author>堅田 薫(katata-kaoru)</author>
  </authors>
  <commentList>
    <comment ref="O11" authorId="0" shapeId="0">
      <text>
        <r>
          <rPr>
            <sz val="9"/>
            <color indexed="81"/>
            <rFont val="MS P ゴシック"/>
            <family val="3"/>
            <charset val="128"/>
          </rPr>
          <t xml:space="preserve">適宜「区分」欄にコピー＆ペーストしてご使用ください。
</t>
        </r>
      </text>
    </comment>
  </commentList>
</comments>
</file>

<file path=xl/comments4.xml><?xml version="1.0" encoding="utf-8"?>
<comments xmlns="http://schemas.openxmlformats.org/spreadsheetml/2006/main">
  <authors>
    <author>作成者</author>
  </authors>
  <commentList>
    <comment ref="C18" authorId="0" shapeId="0">
      <text>
        <r>
          <rPr>
            <b/>
            <sz val="9"/>
            <color indexed="81"/>
            <rFont val="MS P ゴシック"/>
            <family val="3"/>
            <charset val="128"/>
          </rPr>
          <t>新たに雇用した支援員等の保有する資格毎に人数を計上してください</t>
        </r>
      </text>
    </comment>
    <comment ref="I28" authorId="0" shapeId="0">
      <text>
        <r>
          <rPr>
            <sz val="9"/>
            <color indexed="81"/>
            <rFont val="MS P ゴシック"/>
            <family val="3"/>
            <charset val="128"/>
          </rPr>
          <t xml:space="preserve">どの程度の期間、どの程度の児童の受け入れを予定しているか具体的に記載。
</t>
        </r>
      </text>
    </comment>
  </commentList>
</comments>
</file>

<file path=xl/sharedStrings.xml><?xml version="1.0" encoding="utf-8"?>
<sst xmlns="http://schemas.openxmlformats.org/spreadsheetml/2006/main" count="353" uniqueCount="198">
  <si>
    <t>番　　　　　　　　　号</t>
  </si>
  <si>
    <t xml:space="preserve">                                    　　　</t>
  </si>
  <si>
    <t>　　記載内容を確認するための書類（確定申告書の写し、課税売上割合等が</t>
    <phoneticPr fontId="1"/>
  </si>
  <si>
    <t>　３　添付書類</t>
    <phoneticPr fontId="1"/>
  </si>
  <si>
    <t>円</t>
    <phoneticPr fontId="1"/>
  </si>
  <si>
    <t>金</t>
    <phoneticPr fontId="1"/>
  </si>
  <si>
    <t>標記について、次のとおり関係書類を添えて報告する。　　　　　　　</t>
    <phoneticPr fontId="1"/>
  </si>
  <si>
    <t>別紙１</t>
    <rPh sb="0" eb="2">
      <t>ベッシ</t>
    </rPh>
    <phoneticPr fontId="3"/>
  </si>
  <si>
    <t>１　所要額</t>
    <phoneticPr fontId="3"/>
  </si>
  <si>
    <t>総事業費</t>
  </si>
  <si>
    <t>差引額</t>
  </si>
  <si>
    <t>支出予定額</t>
  </si>
  <si>
    <t>基準額</t>
  </si>
  <si>
    <t xml:space="preserve">Ａ </t>
  </si>
  <si>
    <t xml:space="preserve">Ｂ </t>
  </si>
  <si>
    <t xml:space="preserve">Ｄ </t>
  </si>
  <si>
    <t xml:space="preserve">Ｅ </t>
  </si>
  <si>
    <t xml:space="preserve">円 </t>
  </si>
  <si>
    <t>２　対象経費の支出予定額算出内訳</t>
  </si>
  <si>
    <t>（参考）対象外経費の支出予定額算出内訳</t>
    <rPh sb="1" eb="3">
      <t>サンコウ</t>
    </rPh>
    <rPh sb="6" eb="7">
      <t>ガイ</t>
    </rPh>
    <rPh sb="12" eb="14">
      <t>ヨテイ</t>
    </rPh>
    <phoneticPr fontId="3"/>
  </si>
  <si>
    <t>１　精算額</t>
    <rPh sb="2" eb="4">
      <t>セイサン</t>
    </rPh>
    <phoneticPr fontId="3"/>
  </si>
  <si>
    <t xml:space="preserve">Ｈ </t>
  </si>
  <si>
    <t xml:space="preserve">Ｉ </t>
  </si>
  <si>
    <t>２　対象経費の支出済額算出内訳</t>
  </si>
  <si>
    <t>（参考）対象外経費の支出済額算出内訳</t>
    <rPh sb="1" eb="3">
      <t>サンコウ</t>
    </rPh>
    <rPh sb="6" eb="7">
      <t>ガイ</t>
    </rPh>
    <phoneticPr fontId="3"/>
  </si>
  <si>
    <t>厚生労働大臣　　殿</t>
    <phoneticPr fontId="1"/>
  </si>
  <si>
    <t xml:space="preserve"> 標記について、次のとおり交付されるよう関係書類を添えて申請する。</t>
    <phoneticPr fontId="1"/>
  </si>
  <si>
    <t>３　事業計画書（別紙２）</t>
    <rPh sb="2" eb="4">
      <t>ジギョウ</t>
    </rPh>
    <rPh sb="4" eb="7">
      <t>ケイカクショ</t>
    </rPh>
    <rPh sb="8" eb="10">
      <t>ベッシ</t>
    </rPh>
    <phoneticPr fontId="1"/>
  </si>
  <si>
    <t>区分</t>
  </si>
  <si>
    <t>算出内訳</t>
  </si>
  <si>
    <t>支出予定額</t>
    <rPh sb="2" eb="3">
      <t>ヨ</t>
    </rPh>
    <rPh sb="3" eb="4">
      <t>サダム</t>
    </rPh>
    <phoneticPr fontId="3"/>
  </si>
  <si>
    <t>合　　　計</t>
    <phoneticPr fontId="1"/>
  </si>
  <si>
    <t>合　　　計</t>
    <phoneticPr fontId="1"/>
  </si>
  <si>
    <t>区分</t>
    <phoneticPr fontId="1"/>
  </si>
  <si>
    <t>選定額</t>
  </si>
  <si>
    <t>Ａ</t>
  </si>
  <si>
    <t>Ｂ</t>
  </si>
  <si>
    <t>Ｄ</t>
  </si>
  <si>
    <t>Ｅ</t>
  </si>
  <si>
    <t>３　実績報告書（別紙２）</t>
    <rPh sb="2" eb="4">
      <t>ジッセキ</t>
    </rPh>
    <rPh sb="4" eb="7">
      <t>ホウコクショ</t>
    </rPh>
    <rPh sb="8" eb="10">
      <t>ベッシ</t>
    </rPh>
    <phoneticPr fontId="1"/>
  </si>
  <si>
    <t>支出済額</t>
  </si>
  <si>
    <t>支出内訳</t>
  </si>
  <si>
    <t>　２　消費税及び地方消費税の申告により確定した消費税及び地方消費税に係る</t>
    <phoneticPr fontId="1"/>
  </si>
  <si>
    <t>第1号様式</t>
    <rPh sb="0" eb="1">
      <t>ダイ</t>
    </rPh>
    <rPh sb="2" eb="3">
      <t>ゴウ</t>
    </rPh>
    <rPh sb="3" eb="5">
      <t>ヨウシキ</t>
    </rPh>
    <phoneticPr fontId="1"/>
  </si>
  <si>
    <t>　　年　　月　　日</t>
    <phoneticPr fontId="1"/>
  </si>
  <si>
    <t>所要額調書</t>
    <rPh sb="0" eb="3">
      <t>ショヨウガク</t>
    </rPh>
    <rPh sb="3" eb="5">
      <t>チョウショ</t>
    </rPh>
    <phoneticPr fontId="3"/>
  </si>
  <si>
    <t>Ｆ</t>
    <phoneticPr fontId="1"/>
  </si>
  <si>
    <t>Ｇ</t>
    <phoneticPr fontId="1"/>
  </si>
  <si>
    <t>差引額</t>
    <phoneticPr fontId="1"/>
  </si>
  <si>
    <t>Ｃ（Ａ－Ｂ）</t>
    <phoneticPr fontId="1"/>
  </si>
  <si>
    <t>寄付金
その他の
収入額</t>
    <phoneticPr fontId="1"/>
  </si>
  <si>
    <t>対象経費の
支出予定額</t>
    <phoneticPr fontId="1"/>
  </si>
  <si>
    <t>合　　　計</t>
    <phoneticPr fontId="1"/>
  </si>
  <si>
    <t>総事業費</t>
    <rPh sb="0" eb="1">
      <t>ソウ</t>
    </rPh>
    <rPh sb="1" eb="4">
      <t>ジギョウヒ</t>
    </rPh>
    <phoneticPr fontId="3"/>
  </si>
  <si>
    <t>第2号様式</t>
    <rPh sb="0" eb="1">
      <t>ダイ</t>
    </rPh>
    <rPh sb="2" eb="3">
      <t>ゴウ</t>
    </rPh>
    <rPh sb="3" eb="5">
      <t>ヨウシキ</t>
    </rPh>
    <phoneticPr fontId="1"/>
  </si>
  <si>
    <t>　　年　　月　　日</t>
    <phoneticPr fontId="1"/>
  </si>
  <si>
    <t>所要額精算書</t>
    <rPh sb="0" eb="2">
      <t>ショヨウ</t>
    </rPh>
    <phoneticPr fontId="3"/>
  </si>
  <si>
    <t>Ｆ</t>
    <phoneticPr fontId="1"/>
  </si>
  <si>
    <t>Ｇ</t>
    <phoneticPr fontId="3"/>
  </si>
  <si>
    <t>交付決定額</t>
    <phoneticPr fontId="1"/>
  </si>
  <si>
    <t>Ｃ（Ａ－Ｂ）</t>
    <phoneticPr fontId="1"/>
  </si>
  <si>
    <t>対象経費の
支出済額</t>
    <phoneticPr fontId="1"/>
  </si>
  <si>
    <t>差引過
△不足額</t>
    <phoneticPr fontId="3"/>
  </si>
  <si>
    <t xml:space="preserve">    把握できる資料、特定収入の割合を確認できる資料）を添付する。</t>
    <phoneticPr fontId="1"/>
  </si>
  <si>
    <t>第３号様式</t>
    <rPh sb="0" eb="1">
      <t>ダイ</t>
    </rPh>
    <rPh sb="2" eb="3">
      <t>ゴウ</t>
    </rPh>
    <rPh sb="3" eb="5">
      <t>ヨウシキ</t>
    </rPh>
    <phoneticPr fontId="1"/>
  </si>
  <si>
    <t>４　添付書類</t>
    <phoneticPr fontId="1"/>
  </si>
  <si>
    <t>収入支出予算書抄本</t>
    <phoneticPr fontId="1"/>
  </si>
  <si>
    <t>収入支出決算書抄本</t>
    <phoneticPr fontId="1"/>
  </si>
  <si>
    <t>２　所要額調書（別紙１）</t>
    <rPh sb="8" eb="10">
      <t>ベッシ</t>
    </rPh>
    <phoneticPr fontId="1"/>
  </si>
  <si>
    <t>２　所要額精算書（別紙１）</t>
    <rPh sb="9" eb="11">
      <t>ベッシ</t>
    </rPh>
    <phoneticPr fontId="1"/>
  </si>
  <si>
    <t>４　添付書類</t>
    <phoneticPr fontId="1"/>
  </si>
  <si>
    <t>　　年　　月　　日</t>
    <phoneticPr fontId="1"/>
  </si>
  <si>
    <t>事業者名　</t>
    <phoneticPr fontId="1"/>
  </si>
  <si>
    <t>事業者名　</t>
    <rPh sb="0" eb="1">
      <t>コト</t>
    </rPh>
    <phoneticPr fontId="1"/>
  </si>
  <si>
    <t>１　国庫補助申請額</t>
    <phoneticPr fontId="1"/>
  </si>
  <si>
    <t>国庫補助
所要額</t>
    <rPh sb="0" eb="2">
      <t>コッコ</t>
    </rPh>
    <rPh sb="2" eb="4">
      <t>ホジョ</t>
    </rPh>
    <rPh sb="5" eb="7">
      <t>ショヨウ</t>
    </rPh>
    <rPh sb="7" eb="8">
      <t>ガク</t>
    </rPh>
    <phoneticPr fontId="3"/>
  </si>
  <si>
    <t>１　国庫補助精算額</t>
    <phoneticPr fontId="1"/>
  </si>
  <si>
    <t>国庫補助
受入額</t>
    <rPh sb="0" eb="2">
      <t>コッコ</t>
    </rPh>
    <rPh sb="2" eb="4">
      <t>ホジョ</t>
    </rPh>
    <phoneticPr fontId="3"/>
  </si>
  <si>
    <t>国庫補助
所要額</t>
    <rPh sb="0" eb="2">
      <t>コッコ</t>
    </rPh>
    <rPh sb="2" eb="4">
      <t>ホジョ</t>
    </rPh>
    <rPh sb="5" eb="6">
      <t>ジョ</t>
    </rPh>
    <rPh sb="6" eb="7">
      <t>ヨウ</t>
    </rPh>
    <phoneticPr fontId="3"/>
  </si>
  <si>
    <t>　　仕入控除税額（要国庫補助返還相当額）</t>
    <phoneticPr fontId="1"/>
  </si>
  <si>
    <t>　　の規定による確定額又は事業実績報告による国庫補助精算額</t>
    <phoneticPr fontId="1"/>
  </si>
  <si>
    <t>H</t>
    <phoneticPr fontId="1"/>
  </si>
  <si>
    <t>国庫補助
基本額</t>
    <rPh sb="0" eb="2">
      <t>コッコ</t>
    </rPh>
    <rPh sb="2" eb="4">
      <t>ホジョ</t>
    </rPh>
    <rPh sb="5" eb="7">
      <t>キホン</t>
    </rPh>
    <rPh sb="7" eb="8">
      <t>ガク</t>
    </rPh>
    <phoneticPr fontId="3"/>
  </si>
  <si>
    <t>国庫補助
基本額</t>
    <rPh sb="0" eb="2">
      <t>コッコ</t>
    </rPh>
    <rPh sb="2" eb="4">
      <t>ホジョ</t>
    </rPh>
    <rPh sb="5" eb="7">
      <t>キホン</t>
    </rPh>
    <phoneticPr fontId="3"/>
  </si>
  <si>
    <t xml:space="preserve">  年度　補助金調書</t>
    <rPh sb="2" eb="4">
      <t>ネンド</t>
    </rPh>
    <rPh sb="5" eb="8">
      <t>ホジョキン</t>
    </rPh>
    <rPh sb="8" eb="10">
      <t>チョウショ</t>
    </rPh>
    <phoneticPr fontId="8"/>
  </si>
  <si>
    <t xml:space="preserve">  　　厚生労働省所管</t>
    <rPh sb="4" eb="6">
      <t>コウセイ</t>
    </rPh>
    <rPh sb="6" eb="9">
      <t>ロウドウショウ</t>
    </rPh>
    <rPh sb="9" eb="11">
      <t>ショカン</t>
    </rPh>
    <phoneticPr fontId="8"/>
  </si>
  <si>
    <r>
      <t>（</t>
    </r>
    <r>
      <rPr>
        <sz val="12"/>
        <rFont val="ＭＳ Ｐゴシック"/>
        <family val="3"/>
        <charset val="128"/>
      </rPr>
      <t>事業者名）　　　　　</t>
    </r>
    <rPh sb="1" eb="4">
      <t>ジギョウシャ</t>
    </rPh>
    <rPh sb="4" eb="5">
      <t>メイ</t>
    </rPh>
    <phoneticPr fontId="8"/>
  </si>
  <si>
    <t>国</t>
    <rPh sb="0" eb="1">
      <t>クニ</t>
    </rPh>
    <phoneticPr fontId="8"/>
  </si>
  <si>
    <t>地　方　公　共　団　体</t>
    <rPh sb="0" eb="1">
      <t>チ</t>
    </rPh>
    <rPh sb="2" eb="3">
      <t>カタ</t>
    </rPh>
    <rPh sb="4" eb="5">
      <t>コウ</t>
    </rPh>
    <rPh sb="6" eb="7">
      <t>トモ</t>
    </rPh>
    <rPh sb="8" eb="9">
      <t>ダン</t>
    </rPh>
    <rPh sb="10" eb="11">
      <t>カラダ</t>
    </rPh>
    <phoneticPr fontId="8"/>
  </si>
  <si>
    <t>歳入</t>
    <rPh sb="0" eb="2">
      <t>サイニュウ</t>
    </rPh>
    <phoneticPr fontId="8"/>
  </si>
  <si>
    <t>歳出</t>
    <rPh sb="0" eb="2">
      <t>サイシュツ</t>
    </rPh>
    <phoneticPr fontId="8"/>
  </si>
  <si>
    <t xml:space="preserve"> 予 算 科 目</t>
    <rPh sb="1" eb="2">
      <t>ヨ</t>
    </rPh>
    <rPh sb="3" eb="4">
      <t>ザン</t>
    </rPh>
    <rPh sb="5" eb="6">
      <t>カ</t>
    </rPh>
    <rPh sb="7" eb="8">
      <t>メ</t>
    </rPh>
    <phoneticPr fontId="8"/>
  </si>
  <si>
    <t>交付決定額</t>
    <rPh sb="0" eb="2">
      <t>コウフ</t>
    </rPh>
    <rPh sb="2" eb="4">
      <t>ケッテイ</t>
    </rPh>
    <rPh sb="4" eb="5">
      <t>ガク</t>
    </rPh>
    <phoneticPr fontId="8"/>
  </si>
  <si>
    <t>予算現額</t>
  </si>
  <si>
    <t>支出済額</t>
    <rPh sb="0" eb="2">
      <t>シシュツ</t>
    </rPh>
    <rPh sb="2" eb="3">
      <t>ズ</t>
    </rPh>
    <phoneticPr fontId="8"/>
  </si>
  <si>
    <t>翌年度繰越額</t>
    <rPh sb="0" eb="3">
      <t>ヨクネンド</t>
    </rPh>
    <rPh sb="3" eb="4">
      <t>ク</t>
    </rPh>
    <rPh sb="4" eb="5">
      <t>コ</t>
    </rPh>
    <rPh sb="5" eb="6">
      <t>ガク</t>
    </rPh>
    <phoneticPr fontId="8"/>
  </si>
  <si>
    <t>備　考</t>
    <rPh sb="0" eb="1">
      <t>ソナエ</t>
    </rPh>
    <rPh sb="2" eb="3">
      <t>コウ</t>
    </rPh>
    <phoneticPr fontId="8"/>
  </si>
  <si>
    <t>科　目</t>
    <rPh sb="0" eb="1">
      <t>カ</t>
    </rPh>
    <rPh sb="2" eb="3">
      <t>メ</t>
    </rPh>
    <phoneticPr fontId="8"/>
  </si>
  <si>
    <t>予算現額</t>
    <rPh sb="0" eb="2">
      <t>ヨサン</t>
    </rPh>
    <rPh sb="2" eb="3">
      <t>ウツツ</t>
    </rPh>
    <rPh sb="3" eb="4">
      <t>ガク</t>
    </rPh>
    <phoneticPr fontId="8"/>
  </si>
  <si>
    <t>収入済額</t>
    <rPh sb="0" eb="2">
      <t>シュウニュウ</t>
    </rPh>
    <rPh sb="2" eb="3">
      <t>ズ</t>
    </rPh>
    <rPh sb="3" eb="4">
      <t>ガク</t>
    </rPh>
    <phoneticPr fontId="8"/>
  </si>
  <si>
    <t>うち補助金</t>
    <rPh sb="2" eb="5">
      <t>ホジョキン</t>
    </rPh>
    <phoneticPr fontId="8"/>
  </si>
  <si>
    <t>相　当　額</t>
    <rPh sb="0" eb="1">
      <t>ソウ</t>
    </rPh>
    <rPh sb="2" eb="3">
      <t>トウ</t>
    </rPh>
    <rPh sb="4" eb="5">
      <t>ガク</t>
    </rPh>
    <phoneticPr fontId="8"/>
  </si>
  <si>
    <t>円</t>
    <rPh sb="0" eb="1">
      <t>エン</t>
    </rPh>
    <phoneticPr fontId="8"/>
  </si>
  <si>
    <t>（項）医療提供体制確保対策費</t>
    <phoneticPr fontId="1"/>
  </si>
  <si>
    <t>　（目）医療施設運営費等補助金</t>
    <phoneticPr fontId="1"/>
  </si>
  <si>
    <t>（作成要領）</t>
    <rPh sb="1" eb="3">
      <t>サクセイ</t>
    </rPh>
    <rPh sb="3" eb="5">
      <t>ヨウリョウ</t>
    </rPh>
    <phoneticPr fontId="8"/>
  </si>
  <si>
    <t>　１　「国」の「交付決定額」は、交付決定通知書の交付決定の額を記入すること。</t>
    <phoneticPr fontId="8"/>
  </si>
  <si>
    <t>　２　「地方公共団体」の「科目」は、歳入にあっては、款、項、目、節を、歳出にあっては、款、項、目をそれぞれ記入すること。なお、歳出については、前記１の額に対応する経費の配分が、目の内</t>
    <rPh sb="18" eb="20">
      <t>サイニュウ</t>
    </rPh>
    <rPh sb="35" eb="37">
      <t>サイシュツ</t>
    </rPh>
    <rPh sb="63" eb="65">
      <t>サイシュツ</t>
    </rPh>
    <phoneticPr fontId="8"/>
  </si>
  <si>
    <t>　　訳に係るときは、当該経費の配分の目の内訳として記入すること。</t>
  </si>
  <si>
    <t>　３　「予算現額」は、歳入にあっては、当初予算額、補正予算額等の区分を、歳出にあっては、当初予算額、補正予算額、予備費支出額、流用増減額等の区分を明らかにすること。</t>
    <rPh sb="11" eb="13">
      <t>サイニュウ</t>
    </rPh>
    <rPh sb="36" eb="38">
      <t>サイシュツ</t>
    </rPh>
    <rPh sb="56" eb="59">
      <t>ヨビヒ</t>
    </rPh>
    <phoneticPr fontId="8"/>
  </si>
  <si>
    <t>　４　「備考」は、参考となるべき事項を適宜記入すること。</t>
    <phoneticPr fontId="8"/>
  </si>
  <si>
    <t>　５　補助事業等の地方公共団体の歳出予算額の繰越が行われた場合における翌年度に行われる当該補助事業等に係る補助金についての調書の作成は、本表に準じること。この場合において</t>
    <rPh sb="16" eb="18">
      <t>サイシュツ</t>
    </rPh>
    <rPh sb="18" eb="21">
      <t>ヨサンガク</t>
    </rPh>
    <rPh sb="51" eb="52">
      <t>カカ</t>
    </rPh>
    <rPh sb="53" eb="55">
      <t>ホジョ</t>
    </rPh>
    <phoneticPr fontId="8"/>
  </si>
  <si>
    <t>　　地方公共団体の収入の科目に「前年度繰越額」を掲げる場合は、その「予算現額」及び「収入済額」の数字下欄に交付金額を内書（　　）をもって附記すること。</t>
    <rPh sb="9" eb="11">
      <t>シュウニュウ</t>
    </rPh>
    <rPh sb="21" eb="22">
      <t>ガク</t>
    </rPh>
    <rPh sb="68" eb="70">
      <t>フキ</t>
    </rPh>
    <phoneticPr fontId="8"/>
  </si>
  <si>
    <t>職員基本給</t>
    <rPh sb="0" eb="2">
      <t>ショクイン</t>
    </rPh>
    <rPh sb="2" eb="5">
      <t>キホンキュウ</t>
    </rPh>
    <phoneticPr fontId="1"/>
  </si>
  <si>
    <t>職員諸手当</t>
    <rPh sb="0" eb="2">
      <t>ショクイン</t>
    </rPh>
    <rPh sb="2" eb="5">
      <t>ショテアテ</t>
    </rPh>
    <phoneticPr fontId="1"/>
  </si>
  <si>
    <t>非常勤職員手当</t>
    <rPh sb="0" eb="3">
      <t>ヒジョウキン</t>
    </rPh>
    <rPh sb="3" eb="5">
      <t>ショクイン</t>
    </rPh>
    <rPh sb="5" eb="7">
      <t>テアテ</t>
    </rPh>
    <phoneticPr fontId="1"/>
  </si>
  <si>
    <t>社会保険料</t>
    <rPh sb="0" eb="2">
      <t>シャカイ</t>
    </rPh>
    <rPh sb="2" eb="5">
      <t>ホケンリョウ</t>
    </rPh>
    <phoneticPr fontId="1"/>
  </si>
  <si>
    <t>雑役務費</t>
    <rPh sb="0" eb="1">
      <t>ザツ</t>
    </rPh>
    <rPh sb="1" eb="4">
      <t>エキムヒ</t>
    </rPh>
    <phoneticPr fontId="1"/>
  </si>
  <si>
    <t>委託費（上記に掲げる経費に該当するもの。）</t>
    <rPh sb="0" eb="2">
      <t>イタク</t>
    </rPh>
    <rPh sb="2" eb="3">
      <t>ヒ</t>
    </rPh>
    <phoneticPr fontId="1"/>
  </si>
  <si>
    <t>　１　補助金等に係る予算の執行の適正化に関する法律（昭和30年法律第179号）第15条</t>
    <phoneticPr fontId="1"/>
  </si>
  <si>
    <t>※都道府県が実施する事業の場合、職員基本給、職員諸手当及び社会保険料は委託により事業を行う場合にのみ対象とする。</t>
    <rPh sb="1" eb="5">
      <t>トドウフケン</t>
    </rPh>
    <rPh sb="6" eb="8">
      <t>ジッシ</t>
    </rPh>
    <rPh sb="10" eb="12">
      <t>ジギョウ</t>
    </rPh>
    <rPh sb="13" eb="15">
      <t>バアイ</t>
    </rPh>
    <rPh sb="16" eb="18">
      <t>ショクイン</t>
    </rPh>
    <rPh sb="18" eb="21">
      <t>キホンキュウ</t>
    </rPh>
    <rPh sb="22" eb="24">
      <t>ショクイン</t>
    </rPh>
    <rPh sb="24" eb="27">
      <t>ショテアテ</t>
    </rPh>
    <rPh sb="27" eb="28">
      <t>オヨ</t>
    </rPh>
    <rPh sb="29" eb="31">
      <t>シャカイ</t>
    </rPh>
    <rPh sb="31" eb="34">
      <t>ホケンリョウ</t>
    </rPh>
    <rPh sb="35" eb="37">
      <t>イタク</t>
    </rPh>
    <rPh sb="40" eb="42">
      <t>ジギョウ</t>
    </rPh>
    <rPh sb="43" eb="44">
      <t>オコナ</t>
    </rPh>
    <rPh sb="45" eb="47">
      <t>バアイ</t>
    </rPh>
    <rPh sb="50" eb="52">
      <t>タイショウ</t>
    </rPh>
    <phoneticPr fontId="1"/>
  </si>
  <si>
    <t>別紙２</t>
    <phoneticPr fontId="12"/>
  </si>
  <si>
    <t>小学校の臨時休校に伴う病院内保育所等の対応に係る財政支援事業</t>
    <phoneticPr fontId="12"/>
  </si>
  <si>
    <t>１．事業計画</t>
    <rPh sb="2" eb="4">
      <t>ジギョウ</t>
    </rPh>
    <rPh sb="4" eb="6">
      <t>ケイカク</t>
    </rPh>
    <phoneticPr fontId="12"/>
  </si>
  <si>
    <t>受入児童数等について</t>
    <rPh sb="0" eb="2">
      <t>ウケイレ</t>
    </rPh>
    <rPh sb="2" eb="5">
      <t>ジドウスウ</t>
    </rPh>
    <rPh sb="5" eb="6">
      <t>トウ</t>
    </rPh>
    <phoneticPr fontId="12"/>
  </si>
  <si>
    <t>区分</t>
    <rPh sb="0" eb="2">
      <t>クブン</t>
    </rPh>
    <phoneticPr fontId="12"/>
  </si>
  <si>
    <t>追加的に受入を行う日数</t>
    <rPh sb="0" eb="2">
      <t>ツイカ</t>
    </rPh>
    <rPh sb="2" eb="3">
      <t>テキ</t>
    </rPh>
    <rPh sb="4" eb="6">
      <t>ウケイレ</t>
    </rPh>
    <rPh sb="7" eb="8">
      <t>オコナ</t>
    </rPh>
    <rPh sb="9" eb="11">
      <t>ニッスウ</t>
    </rPh>
    <phoneticPr fontId="12"/>
  </si>
  <si>
    <t>児童全体の数</t>
    <rPh sb="0" eb="2">
      <t>ジドウ</t>
    </rPh>
    <rPh sb="2" eb="4">
      <t>ゼンタイ</t>
    </rPh>
    <rPh sb="5" eb="6">
      <t>カズ</t>
    </rPh>
    <phoneticPr fontId="12"/>
  </si>
  <si>
    <t>うち、新たに受け入れた児童の数</t>
    <rPh sb="3" eb="4">
      <t>アラ</t>
    </rPh>
    <rPh sb="6" eb="7">
      <t>ウ</t>
    </rPh>
    <rPh sb="8" eb="9">
      <t>イ</t>
    </rPh>
    <rPh sb="11" eb="13">
      <t>ジドウ</t>
    </rPh>
    <rPh sb="14" eb="15">
      <t>カズ</t>
    </rPh>
    <phoneticPr fontId="12"/>
  </si>
  <si>
    <t>支援員等の数</t>
    <rPh sb="0" eb="3">
      <t>シエンイン</t>
    </rPh>
    <rPh sb="3" eb="4">
      <t>トウ</t>
    </rPh>
    <rPh sb="5" eb="6">
      <t>カズ</t>
    </rPh>
    <phoneticPr fontId="12"/>
  </si>
  <si>
    <t>うち、新たに雇用する支援員等の数</t>
    <rPh sb="3" eb="4">
      <t>アラ</t>
    </rPh>
    <rPh sb="6" eb="8">
      <t>コヨウ</t>
    </rPh>
    <rPh sb="10" eb="13">
      <t>シエンイン</t>
    </rPh>
    <rPh sb="13" eb="14">
      <t>トウ</t>
    </rPh>
    <rPh sb="15" eb="16">
      <t>カズ</t>
    </rPh>
    <phoneticPr fontId="12"/>
  </si>
  <si>
    <t>備考</t>
    <rPh sb="0" eb="2">
      <t>ビコウ</t>
    </rPh>
    <phoneticPr fontId="12"/>
  </si>
  <si>
    <t>既存の院内保育施設を活用し受入を行う場合</t>
    <rPh sb="0" eb="2">
      <t>キゾン</t>
    </rPh>
    <rPh sb="3" eb="5">
      <t>インナイ</t>
    </rPh>
    <rPh sb="5" eb="7">
      <t>ホイク</t>
    </rPh>
    <rPh sb="7" eb="9">
      <t>シセツ</t>
    </rPh>
    <rPh sb="10" eb="12">
      <t>カツヨウ</t>
    </rPh>
    <rPh sb="13" eb="15">
      <t>ウケイレ</t>
    </rPh>
    <rPh sb="16" eb="17">
      <t>オコナ</t>
    </rPh>
    <rPh sb="18" eb="20">
      <t>バアイ</t>
    </rPh>
    <phoneticPr fontId="12"/>
  </si>
  <si>
    <t>午前中から受入を行う場合 の例</t>
    <rPh sb="0" eb="3">
      <t>ゴゼンチュウ</t>
    </rPh>
    <rPh sb="5" eb="7">
      <t>ウケイレ</t>
    </rPh>
    <rPh sb="8" eb="9">
      <t>オコナ</t>
    </rPh>
    <rPh sb="10" eb="12">
      <t>バアイ</t>
    </rPh>
    <rPh sb="14" eb="15">
      <t>レイ</t>
    </rPh>
    <phoneticPr fontId="12"/>
  </si>
  <si>
    <t>受入日数合計</t>
    <rPh sb="0" eb="2">
      <t>ウケイレ</t>
    </rPh>
    <rPh sb="2" eb="4">
      <t>ニッスウ</t>
    </rPh>
    <rPh sb="4" eb="6">
      <t>ゴウケイ</t>
    </rPh>
    <phoneticPr fontId="12"/>
  </si>
  <si>
    <t>追加受入児童数</t>
    <rPh sb="0" eb="2">
      <t>ツイカ</t>
    </rPh>
    <rPh sb="2" eb="4">
      <t>ウケイレ</t>
    </rPh>
    <rPh sb="4" eb="7">
      <t>ジドウスウ</t>
    </rPh>
    <phoneticPr fontId="12"/>
  </si>
  <si>
    <t>受入日数最大</t>
    <rPh sb="0" eb="2">
      <t>ウケイレ</t>
    </rPh>
    <rPh sb="2" eb="4">
      <t>ニッスウ</t>
    </rPh>
    <rPh sb="4" eb="6">
      <t>サイダイ</t>
    </rPh>
    <phoneticPr fontId="12"/>
  </si>
  <si>
    <t>新たに、終日受入を行う場　合  の例</t>
    <rPh sb="0" eb="1">
      <t>アラ</t>
    </rPh>
    <rPh sb="4" eb="6">
      <t>シュウジツ</t>
    </rPh>
    <rPh sb="6" eb="8">
      <t>ウケイレ</t>
    </rPh>
    <rPh sb="9" eb="10">
      <t>オコナ</t>
    </rPh>
    <rPh sb="11" eb="12">
      <t>バ</t>
    </rPh>
    <rPh sb="13" eb="14">
      <t>ゴウ</t>
    </rPh>
    <rPh sb="17" eb="18">
      <t>レイ</t>
    </rPh>
    <phoneticPr fontId="12"/>
  </si>
  <si>
    <t>午前中から受入を行う場合</t>
    <rPh sb="0" eb="3">
      <t>ゴゼンチュウ</t>
    </rPh>
    <rPh sb="5" eb="7">
      <t>ウケイレ</t>
    </rPh>
    <rPh sb="8" eb="9">
      <t>オコナ</t>
    </rPh>
    <rPh sb="10" eb="12">
      <t>バアイ</t>
    </rPh>
    <phoneticPr fontId="12"/>
  </si>
  <si>
    <t>新たに、終日受入を行う場合</t>
    <rPh sb="0" eb="1">
      <t>アラ</t>
    </rPh>
    <rPh sb="4" eb="6">
      <t>シュウジツ</t>
    </rPh>
    <rPh sb="6" eb="8">
      <t>ウケイレ</t>
    </rPh>
    <rPh sb="9" eb="10">
      <t>オコナ</t>
    </rPh>
    <rPh sb="11" eb="13">
      <t>バアイ</t>
    </rPh>
    <phoneticPr fontId="12"/>
  </si>
  <si>
    <t>※２以上の単位を用いて児童受入を行う場合や、１単位が40人以上の場合は、事業内容欄に各単位ごとの児童数、支援員等の数を記載すること。</t>
    <rPh sb="2" eb="4">
      <t>イジョウ</t>
    </rPh>
    <rPh sb="5" eb="7">
      <t>タンイ</t>
    </rPh>
    <rPh sb="8" eb="9">
      <t>モチ</t>
    </rPh>
    <rPh sb="11" eb="13">
      <t>ジドウ</t>
    </rPh>
    <rPh sb="13" eb="15">
      <t>ウケイレ</t>
    </rPh>
    <rPh sb="16" eb="17">
      <t>オコナ</t>
    </rPh>
    <rPh sb="18" eb="20">
      <t>バアイ</t>
    </rPh>
    <rPh sb="23" eb="25">
      <t>タンイ</t>
    </rPh>
    <rPh sb="28" eb="29">
      <t>ニン</t>
    </rPh>
    <rPh sb="29" eb="31">
      <t>イジョウ</t>
    </rPh>
    <rPh sb="32" eb="34">
      <t>バアイ</t>
    </rPh>
    <rPh sb="36" eb="38">
      <t>ジギョウ</t>
    </rPh>
    <rPh sb="38" eb="40">
      <t>ナイヨウ</t>
    </rPh>
    <rPh sb="40" eb="41">
      <t>ラン</t>
    </rPh>
    <rPh sb="42" eb="45">
      <t>カクタンイ</t>
    </rPh>
    <rPh sb="48" eb="51">
      <t>ジドウスウ</t>
    </rPh>
    <rPh sb="52" eb="55">
      <t>シエンイン</t>
    </rPh>
    <rPh sb="55" eb="56">
      <t>トウ</t>
    </rPh>
    <rPh sb="57" eb="58">
      <t>カズ</t>
    </rPh>
    <rPh sb="59" eb="61">
      <t>キサイ</t>
    </rPh>
    <phoneticPr fontId="12"/>
  </si>
  <si>
    <t>新たに雇用する支援員等の資格等について</t>
    <rPh sb="0" eb="1">
      <t>アラ</t>
    </rPh>
    <rPh sb="3" eb="5">
      <t>コヨウ</t>
    </rPh>
    <rPh sb="7" eb="9">
      <t>シエン</t>
    </rPh>
    <rPh sb="9" eb="11">
      <t>イントウ</t>
    </rPh>
    <rPh sb="12" eb="14">
      <t>シカク</t>
    </rPh>
    <rPh sb="14" eb="15">
      <t>トウ</t>
    </rPh>
    <phoneticPr fontId="12"/>
  </si>
  <si>
    <t>保育士</t>
    <rPh sb="0" eb="3">
      <t>ホイクシ</t>
    </rPh>
    <phoneticPr fontId="12"/>
  </si>
  <si>
    <t>社会福祉士</t>
    <rPh sb="0" eb="2">
      <t>シャカイ</t>
    </rPh>
    <rPh sb="2" eb="5">
      <t>フクシシ</t>
    </rPh>
    <phoneticPr fontId="12"/>
  </si>
  <si>
    <t>その他</t>
    <rPh sb="2" eb="3">
      <t>タ</t>
    </rPh>
    <phoneticPr fontId="12"/>
  </si>
  <si>
    <t>補助員</t>
    <rPh sb="0" eb="3">
      <t>ホジョイン</t>
    </rPh>
    <phoneticPr fontId="12"/>
  </si>
  <si>
    <t>※その他を選択した場合は、「放課後児童健全育成事業の設備及び運営に関する基準」第10条に規定されている基準の該当か所を備考欄に記載すること。</t>
    <rPh sb="3" eb="4">
      <t>タ</t>
    </rPh>
    <rPh sb="5" eb="7">
      <t>センタク</t>
    </rPh>
    <rPh sb="9" eb="11">
      <t>バアイ</t>
    </rPh>
    <rPh sb="39" eb="40">
      <t>ダイ</t>
    </rPh>
    <rPh sb="42" eb="43">
      <t>ジョウ</t>
    </rPh>
    <rPh sb="44" eb="46">
      <t>キテイ</t>
    </rPh>
    <rPh sb="51" eb="53">
      <t>キジュン</t>
    </rPh>
    <rPh sb="54" eb="56">
      <t>ガイトウ</t>
    </rPh>
    <rPh sb="57" eb="58">
      <t>ショ</t>
    </rPh>
    <rPh sb="59" eb="61">
      <t>ビコウ</t>
    </rPh>
    <rPh sb="61" eb="62">
      <t>ラン</t>
    </rPh>
    <rPh sb="63" eb="65">
      <t>キサイ</t>
    </rPh>
    <phoneticPr fontId="12"/>
  </si>
  <si>
    <t>※補助員を選択した場合は、備考欄に同条に規定されている放課後児童支援員の要件を満たす基準を有する職員数を支援単位ごとに記載すること。</t>
    <rPh sb="52" eb="54">
      <t>シエン</t>
    </rPh>
    <rPh sb="54" eb="56">
      <t>タンイ</t>
    </rPh>
    <phoneticPr fontId="12"/>
  </si>
  <si>
    <t>児童一人あたり面積について</t>
    <rPh sb="0" eb="2">
      <t>ジドウ</t>
    </rPh>
    <rPh sb="2" eb="4">
      <t>ヒトリ</t>
    </rPh>
    <rPh sb="7" eb="9">
      <t>メンセキ</t>
    </rPh>
    <phoneticPr fontId="12"/>
  </si>
  <si>
    <t>児童受入に用いる施設区画の面積</t>
    <rPh sb="0" eb="2">
      <t>ジドウ</t>
    </rPh>
    <rPh sb="2" eb="4">
      <t>ウケイレ</t>
    </rPh>
    <rPh sb="5" eb="6">
      <t>モチ</t>
    </rPh>
    <rPh sb="8" eb="10">
      <t>シセツ</t>
    </rPh>
    <rPh sb="10" eb="12">
      <t>クカク</t>
    </rPh>
    <rPh sb="13" eb="15">
      <t>メンセキ</t>
    </rPh>
    <phoneticPr fontId="12"/>
  </si>
  <si>
    <t>÷</t>
    <phoneticPr fontId="12"/>
  </si>
  <si>
    <t>＝</t>
    <phoneticPr fontId="12"/>
  </si>
  <si>
    <t>※専用区画の面積は、児童１人につきおおむね1.65㎡以上が基準になっています。</t>
    <rPh sb="29" eb="31">
      <t>キジュン</t>
    </rPh>
    <phoneticPr fontId="12"/>
  </si>
  <si>
    <t>事業内容</t>
    <rPh sb="0" eb="2">
      <t>ジギョウ</t>
    </rPh>
    <rPh sb="2" eb="4">
      <t>ナイヨウ</t>
    </rPh>
    <phoneticPr fontId="12"/>
  </si>
  <si>
    <t>１．種目</t>
  </si>
  <si>
    <t>２．基準額</t>
  </si>
  <si>
    <t>合計</t>
    <rPh sb="0" eb="2">
      <t>ゴウケイ</t>
    </rPh>
    <phoneticPr fontId="12"/>
  </si>
  <si>
    <t>（1）臨時休校に伴い、午前中から学童の受け入れを行う場合</t>
    <rPh sb="5" eb="7">
      <t>キュ_x0000__x0005__x0002_</t>
    </rPh>
    <rPh sb="11" eb="14">
      <t>_x001A__x001A__x0003_ _x001F__x0002_</t>
    </rPh>
    <rPh sb="16" eb="18">
      <t>$!_x0002_'</t>
    </rPh>
    <rPh sb="19" eb="20">
      <t>&amp;</t>
    </rPh>
    <rPh sb="21" eb="22">
      <t>_x0001_</t>
    </rPh>
    <rPh sb="24" eb="25">
      <t>))_x0001_</t>
    </rPh>
    <rPh sb="26" eb="28">
      <t/>
    </rPh>
    <phoneticPr fontId="12"/>
  </si>
  <si>
    <t>次により算出された額</t>
    <phoneticPr fontId="12"/>
  </si>
  <si>
    <t>延日数</t>
    <rPh sb="0" eb="1">
      <t>ノ</t>
    </rPh>
    <rPh sb="1" eb="3">
      <t>ニッスウ</t>
    </rPh>
    <phoneticPr fontId="12"/>
  </si>
  <si>
    <t>日</t>
    <rPh sb="0" eb="1">
      <t>ニチ</t>
    </rPh>
    <phoneticPr fontId="12"/>
  </si>
  <si>
    <t>（２）臨時休校に伴い、新たに終日学童保育の受け入れを行う場合</t>
    <rPh sb="5" eb="7">
      <t>キュウコウ</t>
    </rPh>
    <phoneticPr fontId="12"/>
  </si>
  <si>
    <t>36,000円×延日数</t>
    <rPh sb="6" eb="7">
      <t>エン</t>
    </rPh>
    <rPh sb="8" eb="9">
      <t>ノ</t>
    </rPh>
    <rPh sb="9" eb="11">
      <t>ニッスウ</t>
    </rPh>
    <phoneticPr fontId="12"/>
  </si>
  <si>
    <t>共済掛金等</t>
    <rPh sb="0" eb="2">
      <t>キョウサイ</t>
    </rPh>
    <rPh sb="2" eb="4">
      <t>カケキン</t>
    </rPh>
    <rPh sb="3" eb="4">
      <t>キン</t>
    </rPh>
    <rPh sb="4" eb="5">
      <t>ナド</t>
    </rPh>
    <phoneticPr fontId="12"/>
  </si>
  <si>
    <t>200円×受入児童数</t>
    <rPh sb="3" eb="4">
      <t>エン</t>
    </rPh>
    <rPh sb="5" eb="6">
      <t>ウ</t>
    </rPh>
    <rPh sb="6" eb="7">
      <t>イ</t>
    </rPh>
    <rPh sb="7" eb="9">
      <t>ジドウ</t>
    </rPh>
    <rPh sb="9" eb="10">
      <t>スウ</t>
    </rPh>
    <phoneticPr fontId="12"/>
  </si>
  <si>
    <t>受入児童数</t>
    <rPh sb="0" eb="1">
      <t>ウ</t>
    </rPh>
    <rPh sb="1" eb="2">
      <t>イ</t>
    </rPh>
    <rPh sb="2" eb="4">
      <t>ジドウ</t>
    </rPh>
    <rPh sb="4" eb="5">
      <t>スウ</t>
    </rPh>
    <phoneticPr fontId="12"/>
  </si>
  <si>
    <t>人</t>
    <rPh sb="0" eb="1">
      <t>ニン</t>
    </rPh>
    <phoneticPr fontId="12"/>
  </si>
  <si>
    <t>臨時・追加的に児童受け入れを行うことによる事務手数料</t>
    <rPh sb="21" eb="23">
      <t>ジム</t>
    </rPh>
    <rPh sb="23" eb="26">
      <t>テスウリョウ</t>
    </rPh>
    <phoneticPr fontId="12"/>
  </si>
  <si>
    <t>事務手続きに要した額</t>
    <rPh sb="0" eb="2">
      <t>ジム</t>
    </rPh>
    <rPh sb="2" eb="4">
      <t>テツヅ</t>
    </rPh>
    <rPh sb="6" eb="7">
      <t>ヨウ</t>
    </rPh>
    <rPh sb="9" eb="10">
      <t>ガク</t>
    </rPh>
    <phoneticPr fontId="12"/>
  </si>
  <si>
    <t>11,000円×延日数</t>
    <rPh sb="6" eb="7">
      <t>エン</t>
    </rPh>
    <rPh sb="8" eb="9">
      <t>ノ</t>
    </rPh>
    <rPh sb="9" eb="11">
      <t>ニッスウ</t>
    </rPh>
    <phoneticPr fontId="12"/>
  </si>
  <si>
    <t>10,000円</t>
    <rPh sb="6" eb="7">
      <t>エン</t>
    </rPh>
    <phoneticPr fontId="12"/>
  </si>
  <si>
    <t>延月数</t>
    <rPh sb="0" eb="1">
      <t>ノ</t>
    </rPh>
    <rPh sb="1" eb="3">
      <t>ゲッスウ</t>
    </rPh>
    <phoneticPr fontId="12"/>
  </si>
  <si>
    <t>月</t>
    <rPh sb="0" eb="1">
      <t>ツキ</t>
    </rPh>
    <phoneticPr fontId="12"/>
  </si>
  <si>
    <t>事業実施期間</t>
    <rPh sb="0" eb="2">
      <t>ジギョウ</t>
    </rPh>
    <rPh sb="2" eb="4">
      <t>ジッシ</t>
    </rPh>
    <rPh sb="4" eb="6">
      <t>キカン</t>
    </rPh>
    <phoneticPr fontId="1"/>
  </si>
  <si>
    <t>～</t>
    <phoneticPr fontId="1"/>
  </si>
  <si>
    <t>計</t>
    <rPh sb="0" eb="1">
      <t>ケイ</t>
    </rPh>
    <phoneticPr fontId="1"/>
  </si>
  <si>
    <t>月</t>
    <rPh sb="0" eb="1">
      <t>ツキ</t>
    </rPh>
    <phoneticPr fontId="1"/>
  </si>
  <si>
    <t>年　　月</t>
    <rPh sb="0" eb="1">
      <t>ネン</t>
    </rPh>
    <rPh sb="3" eb="4">
      <t>ガツ</t>
    </rPh>
    <phoneticPr fontId="1"/>
  </si>
  <si>
    <t>年度新型コロナウイルス感染症対応看護職員等の人材確保事業費
補助金の交付申請書</t>
    <rPh sb="0" eb="2">
      <t>ネンド</t>
    </rPh>
    <rPh sb="2" eb="4">
      <t>シンガタ</t>
    </rPh>
    <rPh sb="11" eb="14">
      <t>カンセンショウ</t>
    </rPh>
    <rPh sb="14" eb="16">
      <t>タイオウ</t>
    </rPh>
    <rPh sb="16" eb="18">
      <t>カンゴ</t>
    </rPh>
    <rPh sb="18" eb="20">
      <t>ショクイン</t>
    </rPh>
    <rPh sb="20" eb="21">
      <t>トウ</t>
    </rPh>
    <rPh sb="22" eb="24">
      <t>ジンザイ</t>
    </rPh>
    <rPh sb="24" eb="26">
      <t>カクホ</t>
    </rPh>
    <rPh sb="26" eb="28">
      <t>ジギョウ</t>
    </rPh>
    <rPh sb="28" eb="29">
      <t>ヒ</t>
    </rPh>
    <rPh sb="30" eb="33">
      <t>ホジョキン</t>
    </rPh>
    <rPh sb="38" eb="39">
      <t>ショ</t>
    </rPh>
    <phoneticPr fontId="1"/>
  </si>
  <si>
    <t>年度新型コロナウイルス感染症対応看護職員等の人材確保事業費
補助金の実績報告書</t>
    <rPh sb="0" eb="2">
      <t>ネンド</t>
    </rPh>
    <rPh sb="2" eb="4">
      <t>シンガタ</t>
    </rPh>
    <rPh sb="11" eb="14">
      <t>カンセンショウ</t>
    </rPh>
    <rPh sb="14" eb="16">
      <t>タイオウ</t>
    </rPh>
    <rPh sb="16" eb="18">
      <t>カンゴ</t>
    </rPh>
    <rPh sb="18" eb="20">
      <t>ショクイン</t>
    </rPh>
    <rPh sb="20" eb="21">
      <t>トウ</t>
    </rPh>
    <rPh sb="22" eb="24">
      <t>ジンザイ</t>
    </rPh>
    <rPh sb="24" eb="26">
      <t>カクホ</t>
    </rPh>
    <rPh sb="26" eb="29">
      <t>ジギョウヒ</t>
    </rPh>
    <rPh sb="30" eb="33">
      <t>ホジョキン</t>
    </rPh>
    <rPh sb="34" eb="36">
      <t>ジッセキ</t>
    </rPh>
    <rPh sb="38" eb="39">
      <t>ショ</t>
    </rPh>
    <phoneticPr fontId="1"/>
  </si>
  <si>
    <t>年度消費税及び地方消費税に係る仕入控除税額報告書</t>
    <phoneticPr fontId="1"/>
  </si>
  <si>
    <t>１．事業実績</t>
    <rPh sb="2" eb="4">
      <t>ジギョウ</t>
    </rPh>
    <rPh sb="4" eb="6">
      <t>ジッセキ</t>
    </rPh>
    <phoneticPr fontId="12"/>
  </si>
  <si>
    <t>新たに雇用した支援員等の資格等について</t>
    <rPh sb="0" eb="1">
      <t>アラ</t>
    </rPh>
    <rPh sb="3" eb="5">
      <t>コヨウ</t>
    </rPh>
    <rPh sb="7" eb="9">
      <t>シエン</t>
    </rPh>
    <rPh sb="9" eb="11">
      <t>イントウ</t>
    </rPh>
    <rPh sb="12" eb="14">
      <t>シカク</t>
    </rPh>
    <rPh sb="14" eb="15">
      <t>トウ</t>
    </rPh>
    <phoneticPr fontId="12"/>
  </si>
  <si>
    <t>交付確定額</t>
    <rPh sb="0" eb="2">
      <t>コウフ</t>
    </rPh>
    <rPh sb="2" eb="5">
      <t>カクテイガク</t>
    </rPh>
    <phoneticPr fontId="1"/>
  </si>
  <si>
    <t>Ｊ</t>
    <phoneticPr fontId="1"/>
  </si>
  <si>
    <t>Ｋ</t>
    <phoneticPr fontId="1"/>
  </si>
  <si>
    <t>Ｌ(Ｋ-Ｊ)</t>
    <phoneticPr fontId="1"/>
  </si>
  <si>
    <t>　　　年　月　日厚生労働省発医政　　　第　号により交付決定があった令和　年度新型コロナウイルス感染症対応看護職員等の人材確保事業費補助金について、当該交付要綱６の（10）の規定に基づき、次のとおり報告する。</t>
    <phoneticPr fontId="1"/>
  </si>
  <si>
    <t>別紙２－２</t>
    <rPh sb="0" eb="2">
      <t>ベッシ</t>
    </rPh>
    <phoneticPr fontId="1"/>
  </si>
  <si>
    <t>別紙２－２</t>
    <rPh sb="0" eb="2">
      <t>ベッシ</t>
    </rPh>
    <phoneticPr fontId="1"/>
  </si>
  <si>
    <t>小学校の臨時休校等に伴う病院内保育所等の対応に係る財政支援事業　基準額算出調書</t>
    <rPh sb="0" eb="3">
      <t>ショウガッコウ</t>
    </rPh>
    <rPh sb="4" eb="6">
      <t>リンジ</t>
    </rPh>
    <rPh sb="6" eb="8">
      <t>キュウコウ</t>
    </rPh>
    <rPh sb="8" eb="9">
      <t>トウ</t>
    </rPh>
    <rPh sb="10" eb="11">
      <t>トモナ</t>
    </rPh>
    <rPh sb="12" eb="15">
      <t>ビョウインナイ</t>
    </rPh>
    <rPh sb="15" eb="17">
      <t>ホイク</t>
    </rPh>
    <rPh sb="17" eb="18">
      <t>ショ</t>
    </rPh>
    <rPh sb="18" eb="19">
      <t>トウ</t>
    </rPh>
    <rPh sb="20" eb="22">
      <t>タイオウ</t>
    </rPh>
    <rPh sb="23" eb="24">
      <t>カカ</t>
    </rPh>
    <rPh sb="25" eb="27">
      <t>ザイセイ</t>
    </rPh>
    <rPh sb="27" eb="29">
      <t>シエン</t>
    </rPh>
    <rPh sb="29" eb="31">
      <t>ジギョウ</t>
    </rPh>
    <rPh sb="32" eb="35">
      <t>キジュンガク</t>
    </rPh>
    <rPh sb="35" eb="37">
      <t>サンシュツ</t>
    </rPh>
    <rPh sb="37" eb="39">
      <t>チョウショ</t>
    </rPh>
    <phoneticPr fontId="12"/>
  </si>
  <si>
    <t>第４号様式</t>
    <phoneticPr fontId="8"/>
  </si>
  <si>
    <t>交付要綱（６）病院内保育所等の対応に係る財政支援事業</t>
    <rPh sb="0" eb="2">
      <t>コウフ</t>
    </rPh>
    <rPh sb="2" eb="4">
      <t>ヨウコウ</t>
    </rPh>
    <rPh sb="7" eb="10">
      <t>ビョウインナイ</t>
    </rPh>
    <rPh sb="10" eb="12">
      <t>ホイク</t>
    </rPh>
    <rPh sb="12" eb="13">
      <t>ジョ</t>
    </rPh>
    <rPh sb="13" eb="14">
      <t>トウ</t>
    </rPh>
    <rPh sb="15" eb="17">
      <t>タイオウ</t>
    </rPh>
    <rPh sb="18" eb="19">
      <t>カカ</t>
    </rPh>
    <rPh sb="20" eb="22">
      <t>ザイセイ</t>
    </rPh>
    <rPh sb="22" eb="24">
      <t>シエン</t>
    </rPh>
    <rPh sb="24" eb="26">
      <t>ジギョウ</t>
    </rPh>
    <phoneticPr fontId="1"/>
  </si>
  <si>
    <t>保険料</t>
    <rPh sb="0" eb="3">
      <t>ホケンリョウ</t>
    </rPh>
    <phoneticPr fontId="1"/>
  </si>
  <si>
    <t>円</t>
    <rPh sb="0" eb="1">
      <t>エン</t>
    </rPh>
    <phoneticPr fontId="1"/>
  </si>
  <si>
    <t>金</t>
    <rPh sb="0" eb="1">
      <t>キン</t>
    </rPh>
    <phoneticPr fontId="1"/>
  </si>
  <si>
    <t>円</t>
    <rPh sb="0" eb="1">
      <t>エン</t>
    </rPh>
    <phoneticPr fontId="1"/>
  </si>
  <si>
    <t>金</t>
    <rPh sb="0" eb="1">
      <t>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</si>
</sst>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Red]\-#,##0\ "/>
    <numFmt numFmtId="178" formatCode="0&quot;日&quot;"/>
    <numFmt numFmtId="179" formatCode="0&quot;人&quot;"/>
    <numFmt numFmtId="180" formatCode="0&quot;㎡&quot;"/>
    <numFmt numFmtId="181" formatCode="#,##0&quot;円&quot;;&quot;△ &quot;#,##0&quot;&quot;&quot;円&quot;"/>
    <numFmt numFmtId="182" formatCode="[$-411]ge\.m\.d;@"/>
  </numFmts>
  <fonts count="22">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6"/>
      <name val="ＭＳ Ｐ明朝"/>
      <family val="1"/>
      <charset val="128"/>
    </font>
    <font>
      <sz val="12"/>
      <color theme="1"/>
      <name val="ＭＳ Ｐゴシック"/>
      <family val="3"/>
      <charset val="128"/>
      <scheme val="minor"/>
    </font>
    <font>
      <strike/>
      <sz val="12"/>
      <color theme="1"/>
      <name val="ＭＳ Ｐゴシック"/>
      <family val="3"/>
      <charset val="128"/>
      <scheme val="minor"/>
    </font>
    <font>
      <sz val="11"/>
      <name val="ＭＳ Ｐゴシック"/>
      <family val="3"/>
      <charset val="128"/>
    </font>
    <font>
      <sz val="12"/>
      <name val="ＭＳ Ｐゴシック"/>
      <family val="3"/>
      <charset val="128"/>
    </font>
    <font>
      <sz val="6"/>
      <name val="ＭＳ Ｐゴシック"/>
      <family val="3"/>
      <charset val="128"/>
    </font>
    <font>
      <sz val="12"/>
      <name val="ＭＳ Ｐゴシック"/>
      <family val="3"/>
      <charset val="128"/>
      <scheme val="minor"/>
    </font>
    <font>
      <sz val="11"/>
      <color theme="1"/>
      <name val="ＭＳ Ｐゴシック"/>
      <family val="2"/>
      <scheme val="minor"/>
    </font>
    <font>
      <sz val="12"/>
      <name val="ＭＳ Ｐゴシック"/>
      <family val="2"/>
      <scheme val="minor"/>
    </font>
    <font>
      <sz val="6"/>
      <name val="ＭＳ Ｐゴシック"/>
      <family val="3"/>
      <charset val="128"/>
      <scheme val="minor"/>
    </font>
    <font>
      <sz val="12"/>
      <color theme="0" tint="-0.34998626667073579"/>
      <name val="ＭＳ Ｐゴシック"/>
      <family val="3"/>
      <charset val="128"/>
      <scheme val="minor"/>
    </font>
    <font>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color indexed="81"/>
      <name val="MS P ゴシック"/>
      <family val="3"/>
      <charset val="128"/>
    </font>
    <font>
      <sz val="9"/>
      <color indexed="81"/>
      <name val="MS P ゴシック"/>
      <family val="3"/>
      <charset val="128"/>
    </font>
    <font>
      <sz val="11"/>
      <color theme="1"/>
      <name val="ＭＳ Ｐゴシック"/>
      <family val="3"/>
      <charset val="128"/>
      <scheme val="minor"/>
    </font>
    <font>
      <sz val="11"/>
      <color rgb="FF000000"/>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6">
    <xf numFmtId="0" fontId="0" fillId="0" borderId="0">
      <alignment vertical="center"/>
    </xf>
    <xf numFmtId="0" fontId="2" fillId="0" borderId="0"/>
    <xf numFmtId="0" fontId="6" fillId="0" borderId="0"/>
    <xf numFmtId="0" fontId="10" fillId="0" borderId="0"/>
    <xf numFmtId="0" fontId="19" fillId="0" borderId="0">
      <alignment vertical="center"/>
    </xf>
    <xf numFmtId="38" fontId="21" fillId="0" borderId="0" applyFont="0" applyFill="0" applyBorder="0" applyAlignment="0" applyProtection="0">
      <alignment vertical="center"/>
    </xf>
  </cellStyleXfs>
  <cellXfs count="265">
    <xf numFmtId="0" fontId="0" fillId="0" borderId="0" xfId="0">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left" vertical="center" indent="1"/>
    </xf>
    <xf numFmtId="0" fontId="4" fillId="2" borderId="0" xfId="0" applyFont="1" applyFill="1" applyAlignment="1">
      <alignment horizontal="centerContinuous" vertical="center"/>
    </xf>
    <xf numFmtId="0" fontId="4" fillId="0" borderId="0" xfId="0" applyFont="1" applyAlignment="1">
      <alignment horizontal="left" vertical="center"/>
    </xf>
    <xf numFmtId="0" fontId="4" fillId="2" borderId="0" xfId="0" applyFont="1" applyFill="1" applyAlignment="1">
      <alignment horizontal="right" vertical="center"/>
    </xf>
    <xf numFmtId="0" fontId="5" fillId="0" borderId="0" xfId="0" applyFont="1" applyAlignment="1">
      <alignment horizontal="left" vertical="center" indent="1"/>
    </xf>
    <xf numFmtId="0" fontId="4" fillId="0" borderId="0" xfId="1" applyFont="1" applyAlignment="1">
      <alignment vertical="center"/>
    </xf>
    <xf numFmtId="0" fontId="4" fillId="0" borderId="0" xfId="1" applyFont="1" applyAlignment="1">
      <alignment horizontal="centerContinuous" vertical="center"/>
    </xf>
    <xf numFmtId="176" fontId="4" fillId="0" borderId="0" xfId="1" applyNumberFormat="1" applyFont="1" applyAlignment="1">
      <alignment vertical="center"/>
    </xf>
    <xf numFmtId="176" fontId="4" fillId="0" borderId="0" xfId="1" applyNumberFormat="1" applyFont="1" applyAlignment="1">
      <alignment horizontal="centerContinuous" vertical="center"/>
    </xf>
    <xf numFmtId="0" fontId="4" fillId="0" borderId="10" xfId="1" applyFont="1" applyBorder="1" applyAlignment="1">
      <alignment horizontal="center" vertical="center"/>
    </xf>
    <xf numFmtId="176" fontId="4" fillId="0" borderId="12" xfId="1" applyNumberFormat="1" applyFont="1" applyBorder="1" applyAlignment="1">
      <alignment horizontal="centerContinuous" vertical="center"/>
    </xf>
    <xf numFmtId="0" fontId="4" fillId="0" borderId="1" xfId="1" applyFont="1" applyBorder="1" applyAlignment="1">
      <alignment vertical="center"/>
    </xf>
    <xf numFmtId="176" fontId="4" fillId="0" borderId="3" xfId="1" applyNumberFormat="1" applyFont="1" applyBorder="1" applyAlignment="1">
      <alignment horizontal="right" vertical="center"/>
    </xf>
    <xf numFmtId="176" fontId="4" fillId="2" borderId="6" xfId="1" applyNumberFormat="1" applyFont="1" applyFill="1" applyBorder="1" applyAlignment="1">
      <alignment vertical="center"/>
    </xf>
    <xf numFmtId="0" fontId="4" fillId="0" borderId="4" xfId="1" applyFont="1" applyBorder="1" applyAlignment="1">
      <alignment horizontal="left" vertical="center"/>
    </xf>
    <xf numFmtId="176" fontId="4" fillId="2" borderId="9" xfId="1" applyNumberFormat="1" applyFont="1" applyFill="1" applyBorder="1" applyAlignment="1">
      <alignment vertical="center"/>
    </xf>
    <xf numFmtId="0" fontId="4" fillId="0" borderId="10" xfId="1" applyFont="1" applyBorder="1" applyAlignment="1">
      <alignment horizontal="centerContinuous" vertical="center"/>
    </xf>
    <xf numFmtId="176" fontId="4" fillId="0" borderId="12" xfId="1" applyNumberFormat="1" applyFont="1" applyBorder="1" applyAlignment="1">
      <alignment vertical="center"/>
    </xf>
    <xf numFmtId="0" fontId="4" fillId="0" borderId="0" xfId="1" applyFont="1" applyBorder="1" applyAlignment="1">
      <alignment vertical="center"/>
    </xf>
    <xf numFmtId="0" fontId="5" fillId="0" borderId="0" xfId="1" applyFont="1" applyAlignment="1">
      <alignment vertical="center"/>
    </xf>
    <xf numFmtId="176" fontId="5" fillId="0" borderId="0" xfId="1" applyNumberFormat="1" applyFont="1" applyAlignment="1">
      <alignment vertical="center"/>
    </xf>
    <xf numFmtId="0" fontId="5" fillId="0" borderId="0" xfId="0" applyFont="1" applyAlignment="1">
      <alignment vertical="center"/>
    </xf>
    <xf numFmtId="0" fontId="4" fillId="0" borderId="3" xfId="1" applyFont="1" applyBorder="1" applyAlignment="1">
      <alignment horizontal="center" vertical="center"/>
    </xf>
    <xf numFmtId="0" fontId="4" fillId="0" borderId="1" xfId="1" applyFont="1" applyBorder="1" applyAlignment="1">
      <alignment horizontal="center" vertical="center" wrapText="1"/>
    </xf>
    <xf numFmtId="176" fontId="4" fillId="0" borderId="1" xfId="1" applyNumberFormat="1" applyFont="1" applyBorder="1" applyAlignment="1">
      <alignment horizontal="center" vertical="center"/>
    </xf>
    <xf numFmtId="0" fontId="4" fillId="0" borderId="3" xfId="1" applyFont="1" applyBorder="1" applyAlignment="1">
      <alignment horizontal="center" vertical="center" wrapText="1"/>
    </xf>
    <xf numFmtId="0" fontId="4" fillId="0" borderId="9" xfId="1" applyFont="1" applyBorder="1" applyAlignment="1">
      <alignment horizontal="center" vertical="center"/>
    </xf>
    <xf numFmtId="0" fontId="4" fillId="0" borderId="7" xfId="1" applyFont="1" applyBorder="1" applyAlignment="1">
      <alignment horizontal="center" vertical="center"/>
    </xf>
    <xf numFmtId="176" fontId="4" fillId="0" borderId="7" xfId="1" applyNumberFormat="1" applyFont="1" applyBorder="1" applyAlignment="1">
      <alignment horizontal="center" vertical="center"/>
    </xf>
    <xf numFmtId="0" fontId="4" fillId="0" borderId="3" xfId="1" applyFont="1" applyBorder="1" applyAlignment="1">
      <alignment horizontal="right" vertical="center"/>
    </xf>
    <xf numFmtId="0" fontId="4" fillId="0" borderId="13" xfId="1" applyFont="1" applyBorder="1" applyAlignment="1">
      <alignment horizontal="centerContinuous" vertical="center"/>
    </xf>
    <xf numFmtId="0" fontId="4" fillId="0" borderId="11" xfId="1" applyFont="1" applyBorder="1" applyAlignment="1">
      <alignment horizontal="centerContinuous" vertical="center"/>
    </xf>
    <xf numFmtId="0" fontId="4" fillId="0" borderId="2" xfId="1" applyFont="1" applyBorder="1" applyAlignment="1">
      <alignment vertical="center"/>
    </xf>
    <xf numFmtId="0" fontId="4" fillId="0" borderId="14" xfId="1" applyFont="1" applyBorder="1" applyAlignment="1">
      <alignment vertical="center"/>
    </xf>
    <xf numFmtId="0" fontId="4" fillId="0" borderId="13" xfId="1" applyFont="1" applyBorder="1" applyAlignment="1">
      <alignment vertical="center"/>
    </xf>
    <xf numFmtId="0" fontId="4" fillId="0" borderId="11" xfId="1" applyFont="1" applyBorder="1" applyAlignment="1">
      <alignment vertical="center"/>
    </xf>
    <xf numFmtId="0" fontId="5" fillId="0" borderId="0" xfId="1" applyFont="1" applyBorder="1" applyAlignment="1">
      <alignment vertical="center"/>
    </xf>
    <xf numFmtId="0" fontId="4" fillId="0" borderId="13" xfId="1" applyFont="1" applyBorder="1" applyAlignment="1">
      <alignment horizontal="center" vertical="center"/>
    </xf>
    <xf numFmtId="0" fontId="5" fillId="0" borderId="13" xfId="1" applyFont="1" applyBorder="1" applyAlignment="1">
      <alignment horizontal="center" vertical="center"/>
    </xf>
    <xf numFmtId="0" fontId="5" fillId="0" borderId="13" xfId="1" applyFont="1" applyBorder="1" applyAlignment="1">
      <alignment horizontal="centerContinuous" vertical="center"/>
    </xf>
    <xf numFmtId="0" fontId="5" fillId="0" borderId="11" xfId="1" applyFont="1" applyBorder="1" applyAlignment="1">
      <alignment horizontal="centerContinuous" vertical="center"/>
    </xf>
    <xf numFmtId="0" fontId="5" fillId="0" borderId="14" xfId="1" applyFont="1" applyBorder="1" applyAlignment="1">
      <alignment vertical="center"/>
    </xf>
    <xf numFmtId="0" fontId="5" fillId="0" borderId="2" xfId="1" applyFont="1" applyBorder="1" applyAlignment="1">
      <alignment vertical="center"/>
    </xf>
    <xf numFmtId="0" fontId="5" fillId="0" borderId="5" xfId="1" applyFont="1" applyBorder="1" applyAlignment="1">
      <alignment vertical="center"/>
    </xf>
    <xf numFmtId="0" fontId="4" fillId="0" borderId="15" xfId="1" applyFont="1" applyBorder="1" applyAlignment="1">
      <alignment vertical="center"/>
    </xf>
    <xf numFmtId="0" fontId="5" fillId="0" borderId="15" xfId="1" applyFont="1" applyBorder="1" applyAlignment="1">
      <alignment vertical="center"/>
    </xf>
    <xf numFmtId="0" fontId="5" fillId="0" borderId="8" xfId="1" applyFont="1" applyBorder="1" applyAlignment="1">
      <alignment vertical="center"/>
    </xf>
    <xf numFmtId="0" fontId="5" fillId="0" borderId="13" xfId="1" applyFont="1" applyBorder="1" applyAlignment="1">
      <alignment vertical="center"/>
    </xf>
    <xf numFmtId="0" fontId="5" fillId="0" borderId="11" xfId="1" applyFont="1" applyBorder="1" applyAlignment="1">
      <alignment vertical="center"/>
    </xf>
    <xf numFmtId="0" fontId="4" fillId="0" borderId="3" xfId="1" applyFont="1" applyBorder="1" applyAlignment="1">
      <alignment horizontal="center" vertical="center" justifyLastLine="1"/>
    </xf>
    <xf numFmtId="176" fontId="4" fillId="0" borderId="1" xfId="1" applyNumberFormat="1" applyFont="1" applyBorder="1" applyAlignment="1">
      <alignment horizontal="center" vertical="center" justifyLastLine="1"/>
    </xf>
    <xf numFmtId="176" fontId="4" fillId="2" borderId="6" xfId="1" applyNumberFormat="1" applyFont="1" applyFill="1" applyBorder="1" applyAlignment="1">
      <alignment horizontal="right" vertical="center"/>
    </xf>
    <xf numFmtId="0" fontId="4" fillId="2" borderId="4" xfId="1" applyFont="1" applyFill="1" applyBorder="1" applyAlignment="1">
      <alignment vertical="center"/>
    </xf>
    <xf numFmtId="0" fontId="4" fillId="2" borderId="0" xfId="1" applyFont="1" applyFill="1" applyBorder="1" applyAlignment="1">
      <alignment vertical="center"/>
    </xf>
    <xf numFmtId="0" fontId="4" fillId="2" borderId="5" xfId="1" applyFont="1" applyFill="1" applyBorder="1" applyAlignment="1">
      <alignment vertical="center"/>
    </xf>
    <xf numFmtId="0" fontId="5" fillId="0" borderId="10" xfId="1" applyFont="1" applyBorder="1" applyAlignment="1">
      <alignment horizontal="center" vertical="center"/>
    </xf>
    <xf numFmtId="0" fontId="5" fillId="0" borderId="12" xfId="1" applyFont="1" applyBorder="1" applyAlignment="1">
      <alignment horizontal="centerContinuous" vertical="center"/>
    </xf>
    <xf numFmtId="176" fontId="4" fillId="0" borderId="11" xfId="1" applyNumberFormat="1" applyFont="1" applyBorder="1" applyAlignment="1">
      <alignment vertical="center"/>
    </xf>
    <xf numFmtId="0" fontId="4" fillId="2" borderId="0" xfId="1" applyFont="1" applyFill="1" applyBorder="1" applyAlignment="1">
      <alignment vertical="center"/>
    </xf>
    <xf numFmtId="0" fontId="4" fillId="2" borderId="4" xfId="1" applyFont="1" applyFill="1" applyBorder="1" applyAlignment="1">
      <alignment vertical="center"/>
    </xf>
    <xf numFmtId="0" fontId="4" fillId="2" borderId="0" xfId="1" applyFont="1" applyFill="1" applyBorder="1" applyAlignment="1">
      <alignment vertical="center"/>
    </xf>
    <xf numFmtId="0" fontId="4" fillId="2" borderId="5" xfId="1" applyFont="1" applyFill="1" applyBorder="1" applyAlignment="1">
      <alignment vertical="center"/>
    </xf>
    <xf numFmtId="0" fontId="4" fillId="0" borderId="0" xfId="1" applyFont="1" applyBorder="1" applyAlignment="1">
      <alignment vertical="center" shrinkToFit="1"/>
    </xf>
    <xf numFmtId="176" fontId="4" fillId="0" borderId="7" xfId="1" applyNumberFormat="1" applyFont="1" applyFill="1" applyBorder="1" applyAlignment="1">
      <alignment vertical="center"/>
    </xf>
    <xf numFmtId="176" fontId="4" fillId="0" borderId="9" xfId="1" applyNumberFormat="1" applyFont="1" applyFill="1" applyBorder="1" applyAlignment="1">
      <alignment vertical="center"/>
    </xf>
    <xf numFmtId="176" fontId="4" fillId="0" borderId="0" xfId="1" applyNumberFormat="1" applyFont="1" applyFill="1" applyAlignment="1">
      <alignment vertical="center"/>
    </xf>
    <xf numFmtId="0" fontId="7" fillId="0" borderId="0" xfId="2" applyFont="1" applyAlignment="1">
      <alignment vertical="center"/>
    </xf>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Border="1" applyAlignment="1">
      <alignment vertical="center"/>
    </xf>
    <xf numFmtId="0" fontId="9" fillId="0" borderId="2" xfId="2" applyFont="1" applyFill="1" applyBorder="1" applyAlignment="1">
      <alignment vertical="center"/>
    </xf>
    <xf numFmtId="0" fontId="9" fillId="0" borderId="6" xfId="2" applyFont="1" applyFill="1" applyBorder="1" applyAlignment="1">
      <alignment vertical="center"/>
    </xf>
    <xf numFmtId="0" fontId="9" fillId="0" borderId="5" xfId="2" applyFont="1" applyFill="1" applyBorder="1" applyAlignment="1">
      <alignment vertical="center"/>
    </xf>
    <xf numFmtId="0" fontId="9" fillId="0" borderId="6" xfId="2" applyFont="1" applyFill="1" applyBorder="1" applyAlignment="1">
      <alignment horizontal="center" vertical="center"/>
    </xf>
    <xf numFmtId="0" fontId="9" fillId="0" borderId="5" xfId="2" applyFont="1" applyFill="1" applyBorder="1" applyAlignment="1">
      <alignment horizontal="center" vertical="center"/>
    </xf>
    <xf numFmtId="0" fontId="9" fillId="0" borderId="3" xfId="2" applyFont="1" applyFill="1" applyBorder="1" applyAlignment="1">
      <alignment horizontal="center" vertical="center"/>
    </xf>
    <xf numFmtId="0" fontId="9" fillId="0" borderId="9" xfId="2" applyFont="1" applyFill="1" applyBorder="1" applyAlignment="1">
      <alignment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8" xfId="2" applyFont="1" applyFill="1" applyBorder="1" applyAlignment="1">
      <alignment vertical="center"/>
    </xf>
    <xf numFmtId="0" fontId="9" fillId="0" borderId="5" xfId="2" applyFont="1" applyFill="1" applyBorder="1" applyAlignment="1">
      <alignment horizontal="right" vertical="center"/>
    </xf>
    <xf numFmtId="0" fontId="9" fillId="0" borderId="6" xfId="2" applyFont="1" applyFill="1" applyBorder="1" applyAlignment="1">
      <alignment horizontal="right" vertical="center"/>
    </xf>
    <xf numFmtId="0" fontId="7" fillId="0" borderId="6" xfId="0" applyFont="1" applyBorder="1" applyAlignment="1">
      <alignment vertical="center" wrapText="1"/>
    </xf>
    <xf numFmtId="177" fontId="9" fillId="0" borderId="5" xfId="2" applyNumberFormat="1" applyFont="1" applyFill="1" applyBorder="1" applyAlignment="1">
      <alignment vertical="center"/>
    </xf>
    <xf numFmtId="177" fontId="9" fillId="0" borderId="6" xfId="2" applyNumberFormat="1" applyFont="1" applyFill="1" applyBorder="1" applyAlignment="1">
      <alignment vertical="center"/>
    </xf>
    <xf numFmtId="0" fontId="7" fillId="0" borderId="9" xfId="0" applyFont="1" applyBorder="1" applyAlignment="1">
      <alignment vertical="center" wrapText="1"/>
    </xf>
    <xf numFmtId="177" fontId="9" fillId="0" borderId="8" xfId="2" applyNumberFormat="1" applyFont="1" applyFill="1" applyBorder="1" applyAlignment="1">
      <alignment vertical="center"/>
    </xf>
    <xf numFmtId="177" fontId="9" fillId="0" borderId="9" xfId="2" applyNumberFormat="1" applyFont="1" applyFill="1" applyBorder="1" applyAlignment="1">
      <alignment vertical="center"/>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0" xfId="1" applyFont="1" applyFill="1" applyBorder="1" applyAlignment="1">
      <alignment vertical="center"/>
    </xf>
    <xf numFmtId="0" fontId="4" fillId="0" borderId="7" xfId="1" applyFont="1" applyBorder="1" applyAlignment="1">
      <alignment vertical="center" wrapText="1"/>
    </xf>
    <xf numFmtId="0" fontId="4" fillId="0" borderId="8" xfId="1" applyFont="1" applyBorder="1" applyAlignment="1">
      <alignment vertical="center" wrapText="1"/>
    </xf>
    <xf numFmtId="0" fontId="4" fillId="0" borderId="11" xfId="1" applyFont="1" applyBorder="1" applyAlignment="1">
      <alignment horizontal="center" vertical="center"/>
    </xf>
    <xf numFmtId="176" fontId="4" fillId="0" borderId="12" xfId="1" applyNumberFormat="1" applyFont="1" applyBorder="1" applyAlignment="1">
      <alignment horizontal="center" vertical="center"/>
    </xf>
    <xf numFmtId="0" fontId="5" fillId="0" borderId="11" xfId="1" applyFont="1" applyBorder="1" applyAlignment="1">
      <alignment horizontal="center" vertical="center"/>
    </xf>
    <xf numFmtId="0" fontId="4" fillId="0" borderId="14" xfId="1" applyFont="1" applyFill="1" applyBorder="1" applyAlignment="1">
      <alignment vertical="center"/>
    </xf>
    <xf numFmtId="0" fontId="4" fillId="0" borderId="1" xfId="1" applyFont="1" applyFill="1" applyBorder="1" applyAlignment="1">
      <alignment vertical="center"/>
    </xf>
    <xf numFmtId="0" fontId="4" fillId="0" borderId="5" xfId="1" applyFont="1" applyBorder="1" applyAlignment="1">
      <alignment vertical="center"/>
    </xf>
    <xf numFmtId="0" fontId="4" fillId="0" borderId="5" xfId="1" applyFont="1" applyBorder="1" applyAlignment="1">
      <alignment horizontal="left" vertical="center" wrapText="1"/>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0" xfId="1" applyFont="1" applyFill="1" applyBorder="1" applyAlignment="1">
      <alignment vertical="center"/>
    </xf>
    <xf numFmtId="0" fontId="4" fillId="0" borderId="4" xfId="1" applyFont="1" applyBorder="1" applyAlignment="1">
      <alignment horizontal="left" vertical="center" shrinkToFit="1"/>
    </xf>
    <xf numFmtId="0" fontId="4" fillId="0" borderId="0" xfId="1" applyFont="1" applyBorder="1" applyAlignment="1">
      <alignment horizontal="left" vertical="center" shrinkToFit="1"/>
    </xf>
    <xf numFmtId="0" fontId="4" fillId="0" borderId="4" xfId="1" applyFont="1" applyBorder="1" applyAlignment="1">
      <alignment vertical="center"/>
    </xf>
    <xf numFmtId="0" fontId="11" fillId="0" borderId="0" xfId="3" applyFont="1"/>
    <xf numFmtId="0" fontId="9" fillId="0" borderId="0" xfId="3" applyFont="1"/>
    <xf numFmtId="0" fontId="13" fillId="0" borderId="0" xfId="3" applyFont="1"/>
    <xf numFmtId="0" fontId="9" fillId="0" borderId="0" xfId="3" applyFont="1" applyAlignment="1">
      <alignment horizontal="left" vertical="center"/>
    </xf>
    <xf numFmtId="0" fontId="14" fillId="0" borderId="12"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15" fillId="0" borderId="12" xfId="3" applyFont="1" applyFill="1" applyBorder="1" applyAlignment="1">
      <alignment horizontal="center" vertical="center" wrapText="1"/>
    </xf>
    <xf numFmtId="0" fontId="9" fillId="0" borderId="12" xfId="3" applyFont="1" applyFill="1" applyBorder="1" applyAlignment="1">
      <alignment horizontal="center" vertical="center" wrapText="1"/>
    </xf>
    <xf numFmtId="0" fontId="13" fillId="0" borderId="0" xfId="3" applyFont="1" applyAlignment="1"/>
    <xf numFmtId="0" fontId="13" fillId="0" borderId="0" xfId="3" applyFont="1" applyAlignment="1">
      <alignment wrapText="1" shrinkToFit="1"/>
    </xf>
    <xf numFmtId="178" fontId="9" fillId="0" borderId="12" xfId="3" applyNumberFormat="1" applyFont="1" applyFill="1" applyBorder="1" applyAlignment="1">
      <alignment vertical="center"/>
    </xf>
    <xf numFmtId="179" fontId="9" fillId="0" borderId="12" xfId="3" applyNumberFormat="1" applyFont="1" applyFill="1" applyBorder="1" applyAlignment="1">
      <alignment vertical="center"/>
    </xf>
    <xf numFmtId="0" fontId="13" fillId="0" borderId="0" xfId="3" applyFont="1" applyAlignment="1">
      <alignment shrinkToFit="1"/>
    </xf>
    <xf numFmtId="178" fontId="13" fillId="0" borderId="0" xfId="3" applyNumberFormat="1" applyFont="1"/>
    <xf numFmtId="178" fontId="9" fillId="3" borderId="12" xfId="3" applyNumberFormat="1" applyFont="1" applyFill="1" applyBorder="1" applyAlignment="1">
      <alignment vertical="center"/>
    </xf>
    <xf numFmtId="179" fontId="9" fillId="3" borderId="12" xfId="3" applyNumberFormat="1" applyFont="1" applyFill="1" applyBorder="1" applyAlignment="1">
      <alignment vertical="center"/>
    </xf>
    <xf numFmtId="0" fontId="9" fillId="0" borderId="14" xfId="3" applyFont="1" applyFill="1" applyBorder="1"/>
    <xf numFmtId="0" fontId="9" fillId="0" borderId="0" xfId="3" applyFont="1" applyFill="1"/>
    <xf numFmtId="0" fontId="13" fillId="0" borderId="0" xfId="3" applyFont="1" applyFill="1"/>
    <xf numFmtId="0" fontId="16" fillId="0" borderId="0" xfId="3" applyFont="1" applyFill="1" applyBorder="1" applyAlignment="1">
      <alignment horizontal="left" vertical="top"/>
    </xf>
    <xf numFmtId="0" fontId="16" fillId="0" borderId="0" xfId="3" applyFont="1" applyFill="1" applyBorder="1" applyAlignment="1">
      <alignment horizontal="left" vertical="top" wrapText="1"/>
    </xf>
    <xf numFmtId="0" fontId="9" fillId="0" borderId="0" xfId="3" applyFont="1" applyFill="1" applyBorder="1"/>
    <xf numFmtId="0" fontId="9" fillId="0" borderId="0" xfId="3" applyFont="1" applyFill="1" applyBorder="1" applyAlignment="1">
      <alignment vertical="center"/>
    </xf>
    <xf numFmtId="0" fontId="9" fillId="0" borderId="0" xfId="3" applyFont="1" applyFill="1" applyBorder="1" applyAlignment="1">
      <alignment horizontal="center" vertical="center"/>
    </xf>
    <xf numFmtId="0" fontId="9" fillId="0" borderId="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9" fillId="0" borderId="0" xfId="3" applyFont="1" applyFill="1" applyBorder="1" applyAlignment="1">
      <alignment vertical="center" wrapText="1"/>
    </xf>
    <xf numFmtId="180" fontId="9" fillId="3" borderId="12" xfId="3" applyNumberFormat="1" applyFont="1" applyFill="1" applyBorder="1" applyAlignment="1">
      <alignment vertical="center" wrapText="1"/>
    </xf>
    <xf numFmtId="178" fontId="9" fillId="0" borderId="0" xfId="3" applyNumberFormat="1" applyFont="1" applyFill="1" applyBorder="1" applyAlignment="1">
      <alignment horizontal="center" vertical="center"/>
    </xf>
    <xf numFmtId="179" fontId="9" fillId="0" borderId="0" xfId="3" applyNumberFormat="1" applyFont="1" applyFill="1" applyBorder="1" applyAlignment="1">
      <alignment horizontal="center" vertical="center"/>
    </xf>
    <xf numFmtId="180" fontId="14" fillId="0" borderId="12" xfId="3" applyNumberFormat="1" applyFont="1" applyFill="1" applyBorder="1" applyAlignment="1">
      <alignment vertical="center" wrapText="1"/>
    </xf>
    <xf numFmtId="0" fontId="16" fillId="0" borderId="0" xfId="3" applyFont="1" applyFill="1" applyBorder="1" applyAlignment="1">
      <alignment horizontal="left" vertical="top" wrapText="1"/>
    </xf>
    <xf numFmtId="0" fontId="9" fillId="0" borderId="15" xfId="3" applyFont="1" applyFill="1" applyBorder="1" applyAlignment="1">
      <alignment vertical="top" wrapText="1"/>
    </xf>
    <xf numFmtId="0" fontId="16" fillId="0" borderId="15" xfId="3" applyFont="1" applyFill="1" applyBorder="1" applyAlignment="1">
      <alignment horizontal="left"/>
    </xf>
    <xf numFmtId="0" fontId="9" fillId="0" borderId="15" xfId="3" applyFont="1" applyFill="1" applyBorder="1"/>
    <xf numFmtId="0" fontId="13" fillId="0" borderId="0" xfId="3" applyFont="1" applyFill="1" applyBorder="1"/>
    <xf numFmtId="0" fontId="9" fillId="3" borderId="1" xfId="3" applyFont="1" applyFill="1" applyBorder="1" applyAlignment="1">
      <alignment vertical="top" wrapText="1"/>
    </xf>
    <xf numFmtId="0" fontId="9" fillId="3" borderId="14" xfId="3" applyFont="1" applyFill="1" applyBorder="1"/>
    <xf numFmtId="0" fontId="9" fillId="3" borderId="2" xfId="3" applyFont="1" applyFill="1" applyBorder="1" applyAlignment="1">
      <alignment vertical="top" wrapText="1"/>
    </xf>
    <xf numFmtId="0" fontId="9" fillId="3" borderId="4" xfId="3" applyFont="1" applyFill="1" applyBorder="1" applyAlignment="1">
      <alignment vertical="top" wrapText="1"/>
    </xf>
    <xf numFmtId="0" fontId="9" fillId="3" borderId="0" xfId="3" applyFont="1" applyFill="1" applyBorder="1"/>
    <xf numFmtId="0" fontId="9" fillId="3" borderId="5" xfId="3" applyFont="1" applyFill="1" applyBorder="1"/>
    <xf numFmtId="0" fontId="9" fillId="3" borderId="7" xfId="3" applyFont="1" applyFill="1" applyBorder="1" applyAlignment="1">
      <alignment vertical="top" wrapText="1"/>
    </xf>
    <xf numFmtId="0" fontId="9" fillId="3" borderId="15" xfId="3" applyFont="1" applyFill="1" applyBorder="1"/>
    <xf numFmtId="0" fontId="9" fillId="3" borderId="8" xfId="3" applyFont="1" applyFill="1" applyBorder="1"/>
    <xf numFmtId="0" fontId="19" fillId="0" borderId="0" xfId="4" applyFont="1" applyAlignment="1">
      <alignment vertical="center"/>
    </xf>
    <xf numFmtId="181" fontId="19" fillId="0" borderId="0" xfId="4" applyNumberFormat="1" applyFont="1" applyAlignment="1">
      <alignment vertical="center"/>
    </xf>
    <xf numFmtId="0" fontId="20" fillId="0" borderId="10" xfId="4" applyFont="1" applyBorder="1" applyAlignment="1">
      <alignment horizontal="center" vertical="center" wrapText="1"/>
    </xf>
    <xf numFmtId="0" fontId="20" fillId="0" borderId="12" xfId="4" applyFont="1" applyBorder="1" applyAlignment="1">
      <alignment horizontal="centerContinuous" vertical="center"/>
    </xf>
    <xf numFmtId="0" fontId="19" fillId="0" borderId="13" xfId="4" applyFont="1" applyBorder="1" applyAlignment="1">
      <alignment horizontal="centerContinuous" vertical="center"/>
    </xf>
    <xf numFmtId="181" fontId="19" fillId="0" borderId="13" xfId="4" applyNumberFormat="1" applyFont="1" applyBorder="1" applyAlignment="1">
      <alignment horizontal="centerContinuous" vertical="center"/>
    </xf>
    <xf numFmtId="181" fontId="19" fillId="0" borderId="11" xfId="4" applyNumberFormat="1" applyFont="1" applyBorder="1" applyAlignment="1">
      <alignment horizontal="centerContinuous" vertical="center"/>
    </xf>
    <xf numFmtId="0" fontId="20" fillId="0" borderId="1" xfId="4" applyFont="1" applyBorder="1" applyAlignment="1">
      <alignment horizontal="center" vertical="center" wrapText="1"/>
    </xf>
    <xf numFmtId="0" fontId="20" fillId="0" borderId="3" xfId="4" applyFont="1" applyBorder="1" applyAlignment="1">
      <alignment horizontal="centerContinuous" vertical="center"/>
    </xf>
    <xf numFmtId="0" fontId="19" fillId="0" borderId="10" xfId="4" applyFont="1" applyBorder="1" applyAlignment="1">
      <alignment horizontal="centerContinuous" vertical="center"/>
    </xf>
    <xf numFmtId="181" fontId="19" fillId="0" borderId="14" xfId="4" applyNumberFormat="1" applyFont="1" applyBorder="1" applyAlignment="1">
      <alignment horizontal="centerContinuous" vertical="center"/>
    </xf>
    <xf numFmtId="0" fontId="19" fillId="0" borderId="14" xfId="4" applyFont="1" applyBorder="1" applyAlignment="1">
      <alignment horizontal="centerContinuous" vertical="center"/>
    </xf>
    <xf numFmtId="0" fontId="19" fillId="0" borderId="14" xfId="4" applyFont="1" applyBorder="1" applyAlignment="1">
      <alignment horizontal="left" vertical="center"/>
    </xf>
    <xf numFmtId="181" fontId="19" fillId="4" borderId="2" xfId="4" applyNumberFormat="1" applyFont="1" applyFill="1" applyBorder="1" applyAlignment="1">
      <alignment horizontal="right" vertical="center"/>
    </xf>
    <xf numFmtId="0" fontId="20" fillId="0" borderId="1" xfId="4" applyFont="1" applyBorder="1" applyAlignment="1">
      <alignment vertical="center" wrapText="1"/>
    </xf>
    <xf numFmtId="0" fontId="14" fillId="0" borderId="3" xfId="4" applyFont="1" applyBorder="1" applyAlignment="1">
      <alignment vertical="center"/>
    </xf>
    <xf numFmtId="181" fontId="19" fillId="0" borderId="14" xfId="4" applyNumberFormat="1" applyFont="1" applyBorder="1" applyAlignment="1">
      <alignment vertical="center"/>
    </xf>
    <xf numFmtId="0" fontId="19" fillId="0" borderId="14" xfId="4" applyFont="1" applyBorder="1" applyAlignment="1">
      <alignment vertical="center"/>
    </xf>
    <xf numFmtId="181" fontId="19" fillId="4" borderId="2" xfId="4" applyNumberFormat="1" applyFont="1" applyFill="1" applyBorder="1" applyAlignment="1">
      <alignment vertical="center"/>
    </xf>
    <xf numFmtId="0" fontId="19" fillId="0" borderId="4" xfId="4" applyFont="1" applyBorder="1" applyAlignment="1">
      <alignment vertical="center" wrapText="1"/>
    </xf>
    <xf numFmtId="0" fontId="20" fillId="0" borderId="6" xfId="4" applyFont="1" applyBorder="1" applyAlignment="1">
      <alignment vertical="center"/>
    </xf>
    <xf numFmtId="0" fontId="19" fillId="0" borderId="0" xfId="4" applyFont="1" applyBorder="1" applyAlignment="1">
      <alignment vertical="center"/>
    </xf>
    <xf numFmtId="0" fontId="19" fillId="0" borderId="0" xfId="4" applyFont="1" applyBorder="1" applyAlignment="1">
      <alignment horizontal="center" vertical="center"/>
    </xf>
    <xf numFmtId="181" fontId="19" fillId="0" borderId="5" xfId="4" applyNumberFormat="1" applyFont="1" applyBorder="1" applyAlignment="1">
      <alignment vertical="center"/>
    </xf>
    <xf numFmtId="0" fontId="20" fillId="0" borderId="6" xfId="4" applyFont="1" applyBorder="1" applyAlignment="1">
      <alignment horizontal="left" vertical="center" indent="1"/>
    </xf>
    <xf numFmtId="0" fontId="19" fillId="0" borderId="0" xfId="4" applyFont="1" applyBorder="1" applyAlignment="1">
      <alignment horizontal="left" vertical="center"/>
    </xf>
    <xf numFmtId="0" fontId="19" fillId="0" borderId="12" xfId="4" applyFont="1" applyFill="1" applyBorder="1" applyAlignment="1">
      <alignment vertical="center"/>
    </xf>
    <xf numFmtId="0" fontId="19" fillId="0" borderId="0" xfId="4" applyFont="1" applyFill="1" applyBorder="1" applyAlignment="1">
      <alignment vertical="center"/>
    </xf>
    <xf numFmtId="0" fontId="19" fillId="0" borderId="6" xfId="4" applyFont="1" applyBorder="1" applyAlignment="1">
      <alignment vertical="center" wrapText="1"/>
    </xf>
    <xf numFmtId="0" fontId="20" fillId="0" borderId="6" xfId="4" applyFont="1" applyBorder="1" applyAlignment="1">
      <alignment vertical="center" wrapText="1"/>
    </xf>
    <xf numFmtId="181" fontId="19" fillId="0" borderId="0" xfId="4" applyNumberFormat="1" applyFont="1" applyBorder="1" applyAlignment="1">
      <alignment vertical="center"/>
    </xf>
    <xf numFmtId="0" fontId="14" fillId="0" borderId="6" xfId="4" applyFont="1" applyBorder="1" applyAlignment="1">
      <alignment vertical="center"/>
    </xf>
    <xf numFmtId="0" fontId="19" fillId="0" borderId="7" xfId="4" applyFont="1" applyBorder="1" applyAlignment="1">
      <alignment vertical="center"/>
    </xf>
    <xf numFmtId="0" fontId="20" fillId="0" borderId="4" xfId="4" applyFont="1" applyBorder="1" applyAlignment="1">
      <alignment vertical="center" wrapText="1"/>
    </xf>
    <xf numFmtId="181" fontId="19" fillId="0" borderId="5" xfId="4" applyNumberFormat="1" applyFont="1" applyFill="1" applyBorder="1" applyAlignment="1">
      <alignment vertical="center"/>
    </xf>
    <xf numFmtId="0" fontId="19" fillId="0" borderId="9" xfId="4" applyFont="1" applyBorder="1" applyAlignment="1">
      <alignment vertical="center" wrapText="1"/>
    </xf>
    <xf numFmtId="0" fontId="20" fillId="0" borderId="9" xfId="4" applyFont="1" applyBorder="1" applyAlignment="1">
      <alignment vertical="center"/>
    </xf>
    <xf numFmtId="0" fontId="19" fillId="0" borderId="15" xfId="4" applyFont="1" applyBorder="1" applyAlignment="1">
      <alignment vertical="center"/>
    </xf>
    <xf numFmtId="181" fontId="19" fillId="0" borderId="15" xfId="4" applyNumberFormat="1" applyFont="1" applyBorder="1" applyAlignment="1">
      <alignment vertical="center"/>
    </xf>
    <xf numFmtId="181" fontId="19" fillId="0" borderId="8" xfId="4" applyNumberFormat="1" applyFont="1" applyBorder="1" applyAlignment="1">
      <alignment vertical="center"/>
    </xf>
    <xf numFmtId="0" fontId="9" fillId="0" borderId="0" xfId="3" applyFont="1" applyBorder="1" applyAlignment="1">
      <alignment horizontal="right" vertical="center"/>
    </xf>
    <xf numFmtId="0" fontId="9" fillId="0" borderId="0" xfId="3" applyFont="1" applyBorder="1" applyAlignment="1">
      <alignment vertical="center"/>
    </xf>
    <xf numFmtId="182" fontId="9" fillId="3" borderId="0" xfId="3" applyNumberFormat="1" applyFont="1" applyFill="1" applyBorder="1" applyAlignment="1">
      <alignment horizontal="right" vertical="center"/>
    </xf>
    <xf numFmtId="0" fontId="9" fillId="0" borderId="0" xfId="3" applyFont="1" applyBorder="1" applyAlignment="1">
      <alignment horizontal="center" vertical="center"/>
    </xf>
    <xf numFmtId="0" fontId="9" fillId="3" borderId="0" xfId="3" applyFont="1" applyFill="1" applyBorder="1" applyAlignment="1">
      <alignment vertical="center"/>
    </xf>
    <xf numFmtId="0" fontId="4" fillId="2" borderId="5" xfId="1" applyFont="1" applyFill="1" applyBorder="1" applyAlignment="1">
      <alignment vertical="center"/>
    </xf>
    <xf numFmtId="0" fontId="4" fillId="2" borderId="0" xfId="1" applyFont="1" applyFill="1" applyBorder="1" applyAlignment="1">
      <alignment vertical="center"/>
    </xf>
    <xf numFmtId="0" fontId="4" fillId="2" borderId="0" xfId="1" applyFont="1" applyFill="1" applyAlignment="1">
      <alignment vertical="center"/>
    </xf>
    <xf numFmtId="0" fontId="4" fillId="2" borderId="15" xfId="1" applyFont="1" applyFill="1" applyBorder="1" applyAlignment="1">
      <alignment vertical="center"/>
    </xf>
    <xf numFmtId="0" fontId="4" fillId="0" borderId="7" xfId="1" applyFont="1" applyBorder="1" applyAlignment="1">
      <alignment horizontal="left" vertical="center" wrapText="1"/>
    </xf>
    <xf numFmtId="0" fontId="4" fillId="0" borderId="4" xfId="1" applyFont="1" applyBorder="1" applyAlignment="1">
      <alignment horizontal="left" vertical="center" shrinkToFit="1"/>
    </xf>
    <xf numFmtId="0" fontId="4" fillId="0" borderId="0" xfId="1" applyFont="1" applyBorder="1" applyAlignment="1">
      <alignment horizontal="left" vertical="center"/>
    </xf>
    <xf numFmtId="176" fontId="4" fillId="2" borderId="7" xfId="1" applyNumberFormat="1" applyFont="1" applyFill="1" applyBorder="1" applyAlignment="1">
      <alignment vertical="center"/>
    </xf>
    <xf numFmtId="0" fontId="4" fillId="0" borderId="0" xfId="0" applyFont="1" applyAlignment="1">
      <alignment horizontal="right" vertical="center" shrinkToFit="1"/>
    </xf>
    <xf numFmtId="176" fontId="4" fillId="5" borderId="9" xfId="1" applyNumberFormat="1" applyFont="1" applyFill="1" applyBorder="1" applyAlignment="1">
      <alignment vertical="center"/>
    </xf>
    <xf numFmtId="0" fontId="4" fillId="5" borderId="0" xfId="0" applyFont="1" applyFill="1" applyAlignment="1">
      <alignment horizontal="right" vertical="center"/>
    </xf>
    <xf numFmtId="0" fontId="4" fillId="2" borderId="0" xfId="0" applyFont="1" applyFill="1" applyAlignment="1">
      <alignment horizontal="right" vertical="center"/>
    </xf>
    <xf numFmtId="0" fontId="4" fillId="2" borderId="0" xfId="0" applyFont="1" applyFill="1" applyAlignment="1">
      <alignment vertical="center" wrapText="1"/>
    </xf>
    <xf numFmtId="38" fontId="4" fillId="5" borderId="0" xfId="5" applyFont="1" applyFill="1" applyAlignment="1">
      <alignment horizontal="center" vertical="center"/>
    </xf>
    <xf numFmtId="0" fontId="4" fillId="2" borderId="0" xfId="0" applyFont="1" applyFill="1" applyAlignment="1">
      <alignment horizontal="center" vertical="center" wrapText="1"/>
    </xf>
    <xf numFmtId="0" fontId="4" fillId="0" borderId="0" xfId="0" applyFont="1" applyAlignment="1">
      <alignment horizontal="left" vertical="center" shrinkToFit="1"/>
    </xf>
    <xf numFmtId="0" fontId="4" fillId="2" borderId="4" xfId="1" applyFont="1" applyFill="1" applyBorder="1" applyAlignment="1">
      <alignment vertical="center"/>
    </xf>
    <xf numFmtId="0" fontId="4" fillId="2" borderId="5" xfId="1" applyFont="1" applyFill="1" applyBorder="1" applyAlignment="1">
      <alignment vertical="center"/>
    </xf>
    <xf numFmtId="0" fontId="4" fillId="2" borderId="7" xfId="1" applyFont="1" applyFill="1" applyBorder="1" applyAlignment="1">
      <alignment vertical="center"/>
    </xf>
    <xf numFmtId="0" fontId="4" fillId="2" borderId="8" xfId="1" applyFont="1" applyFill="1" applyBorder="1" applyAlignment="1">
      <alignment vertical="center"/>
    </xf>
    <xf numFmtId="0" fontId="4" fillId="2" borderId="0" xfId="1" applyFont="1" applyFill="1" applyBorder="1" applyAlignment="1">
      <alignment vertical="center"/>
    </xf>
    <xf numFmtId="0" fontId="4" fillId="0" borderId="4" xfId="1" applyFont="1" applyBorder="1" applyAlignment="1">
      <alignment horizontal="left" vertical="center" shrinkToFit="1"/>
    </xf>
    <xf numFmtId="0" fontId="4" fillId="0" borderId="5" xfId="1" applyFont="1" applyBorder="1" applyAlignment="1">
      <alignment horizontal="left" vertical="center" shrinkToFit="1"/>
    </xf>
    <xf numFmtId="0" fontId="4" fillId="0" borderId="0" xfId="1" applyFont="1" applyBorder="1" applyAlignment="1">
      <alignment horizontal="left" vertical="center" wrapText="1"/>
    </xf>
    <xf numFmtId="0" fontId="4" fillId="0" borderId="4" xfId="1" applyFont="1" applyBorder="1" applyAlignment="1">
      <alignment horizontal="left" vertical="center" wrapText="1"/>
    </xf>
    <xf numFmtId="0" fontId="4" fillId="0" borderId="5" xfId="1" applyFont="1" applyBorder="1" applyAlignment="1">
      <alignment horizontal="left" vertical="center" wrapText="1"/>
    </xf>
    <xf numFmtId="0" fontId="16" fillId="0" borderId="0" xfId="3" applyFont="1" applyFill="1" applyBorder="1" applyAlignment="1">
      <alignment horizontal="left" vertical="top" wrapText="1"/>
    </xf>
    <xf numFmtId="0" fontId="9" fillId="0" borderId="1" xfId="3" applyFont="1" applyBorder="1" applyAlignment="1">
      <alignment horizontal="center" vertical="center"/>
    </xf>
    <xf numFmtId="0" fontId="9" fillId="0" borderId="14" xfId="3" applyFont="1" applyBorder="1" applyAlignment="1">
      <alignment horizontal="center" vertical="center"/>
    </xf>
    <xf numFmtId="0" fontId="9" fillId="0" borderId="2" xfId="3" applyFont="1" applyBorder="1" applyAlignment="1">
      <alignment horizontal="center" vertical="center"/>
    </xf>
    <xf numFmtId="0" fontId="16" fillId="3" borderId="0" xfId="3" applyFont="1" applyFill="1" applyBorder="1" applyAlignment="1">
      <alignment horizontal="left"/>
    </xf>
    <xf numFmtId="0" fontId="9" fillId="0" borderId="10" xfId="3" applyFont="1" applyFill="1" applyBorder="1" applyAlignment="1">
      <alignment horizontal="left" vertical="center" wrapText="1"/>
    </xf>
    <xf numFmtId="0" fontId="9" fillId="0" borderId="11" xfId="3" applyFont="1" applyFill="1" applyBorder="1" applyAlignment="1">
      <alignment horizontal="left" vertical="center" wrapText="1"/>
    </xf>
    <xf numFmtId="179" fontId="9" fillId="0" borderId="10" xfId="3" applyNumberFormat="1" applyFont="1" applyFill="1" applyBorder="1" applyAlignment="1">
      <alignment horizontal="center" vertical="center"/>
    </xf>
    <xf numFmtId="179" fontId="9" fillId="0" borderId="13" xfId="3" applyNumberFormat="1" applyFont="1" applyFill="1" applyBorder="1" applyAlignment="1">
      <alignment horizontal="center" vertical="center"/>
    </xf>
    <xf numFmtId="179" fontId="9" fillId="0" borderId="11" xfId="3" applyNumberFormat="1" applyFont="1" applyFill="1" applyBorder="1" applyAlignment="1">
      <alignment horizontal="center" vertical="center"/>
    </xf>
    <xf numFmtId="0" fontId="15" fillId="0" borderId="14" xfId="3" applyFont="1" applyFill="1" applyBorder="1" applyAlignment="1">
      <alignment horizontal="left" vertical="top" wrapText="1"/>
    </xf>
    <xf numFmtId="0" fontId="9" fillId="0" borderId="5" xfId="3" applyFont="1" applyFill="1" applyBorder="1" applyAlignment="1">
      <alignment horizontal="center" vertical="center" wrapText="1"/>
    </xf>
    <xf numFmtId="0" fontId="9" fillId="0" borderId="4" xfId="3" applyFont="1" applyFill="1" applyBorder="1" applyAlignment="1">
      <alignment horizontal="center" vertical="center" wrapText="1"/>
    </xf>
    <xf numFmtId="0" fontId="9" fillId="0" borderId="5" xfId="3" applyFont="1" applyFill="1" applyBorder="1" applyAlignment="1">
      <alignment horizontal="center" vertical="center"/>
    </xf>
    <xf numFmtId="0" fontId="9" fillId="0" borderId="4"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17" xfId="3" applyFont="1" applyFill="1" applyBorder="1" applyAlignment="1">
      <alignment horizontal="center" vertical="center"/>
    </xf>
    <xf numFmtId="0" fontId="9" fillId="0" borderId="10" xfId="3" applyFont="1" applyFill="1" applyBorder="1" applyAlignment="1">
      <alignment horizontal="center" vertical="center" wrapText="1"/>
    </xf>
    <xf numFmtId="0" fontId="9" fillId="0" borderId="13" xfId="3" applyFont="1" applyFill="1" applyBorder="1" applyAlignment="1">
      <alignment horizontal="center" vertical="center" wrapText="1"/>
    </xf>
    <xf numFmtId="0" fontId="9" fillId="0" borderId="11" xfId="3" applyFont="1" applyFill="1" applyBorder="1" applyAlignment="1">
      <alignment horizontal="center" vertical="center" wrapText="1"/>
    </xf>
    <xf numFmtId="0" fontId="9" fillId="0" borderId="10" xfId="3" applyFont="1" applyFill="1" applyBorder="1" applyAlignment="1">
      <alignment horizontal="center" vertical="center"/>
    </xf>
    <xf numFmtId="0" fontId="9" fillId="0" borderId="11" xfId="3" applyFont="1" applyFill="1" applyBorder="1" applyAlignment="1">
      <alignment horizontal="center" vertical="center"/>
    </xf>
    <xf numFmtId="0" fontId="9" fillId="0" borderId="12" xfId="3" applyFont="1" applyFill="1" applyBorder="1" applyAlignment="1">
      <alignment horizontal="center" vertical="center" wrapText="1"/>
    </xf>
    <xf numFmtId="0" fontId="9" fillId="0" borderId="10" xfId="3" applyFont="1" applyFill="1" applyBorder="1" applyAlignment="1">
      <alignment horizontal="left" vertical="center" wrapText="1" shrinkToFit="1"/>
    </xf>
    <xf numFmtId="0" fontId="9" fillId="0" borderId="11" xfId="3" applyFont="1" applyFill="1" applyBorder="1" applyAlignment="1">
      <alignment horizontal="left" vertical="center" wrapText="1" shrinkToFit="1"/>
    </xf>
    <xf numFmtId="0" fontId="9" fillId="0" borderId="12" xfId="3" applyFont="1" applyFill="1" applyBorder="1" applyAlignment="1">
      <alignment horizontal="center" vertical="center"/>
    </xf>
    <xf numFmtId="0" fontId="9" fillId="3" borderId="10" xfId="3" applyFont="1" applyFill="1" applyBorder="1" applyAlignment="1">
      <alignment horizontal="left" vertical="center" wrapText="1"/>
    </xf>
    <xf numFmtId="0" fontId="9" fillId="3" borderId="11" xfId="3" applyFont="1" applyFill="1" applyBorder="1" applyAlignment="1">
      <alignment horizontal="left" vertical="center" wrapText="1"/>
    </xf>
    <xf numFmtId="0" fontId="4" fillId="5" borderId="0" xfId="0" applyFont="1" applyFill="1" applyAlignment="1">
      <alignment horizontal="center" vertical="center"/>
    </xf>
    <xf numFmtId="0" fontId="4" fillId="2" borderId="7" xfId="1" applyFont="1" applyFill="1" applyBorder="1" applyAlignment="1">
      <alignment vertical="center" wrapText="1"/>
    </xf>
    <xf numFmtId="0" fontId="4" fillId="2" borderId="8" xfId="1" applyFont="1" applyFill="1" applyBorder="1" applyAlignment="1">
      <alignment vertical="center" wrapText="1"/>
    </xf>
    <xf numFmtId="0" fontId="4" fillId="2" borderId="4" xfId="1" applyFont="1" applyFill="1" applyBorder="1" applyAlignment="1">
      <alignment vertical="center" wrapText="1"/>
    </xf>
    <xf numFmtId="0" fontId="4" fillId="2" borderId="5" xfId="1" applyFont="1" applyFill="1" applyBorder="1" applyAlignment="1">
      <alignment vertical="center" wrapText="1"/>
    </xf>
    <xf numFmtId="0" fontId="9" fillId="0" borderId="1" xfId="2" applyFont="1" applyFill="1" applyBorder="1" applyAlignment="1">
      <alignment horizontal="center" vertical="center"/>
    </xf>
    <xf numFmtId="0" fontId="9" fillId="0" borderId="2" xfId="2" applyFont="1" applyFill="1" applyBorder="1" applyAlignment="1">
      <alignment horizontal="center" vertical="center"/>
    </xf>
    <xf numFmtId="0" fontId="9" fillId="0" borderId="0" xfId="2" applyFont="1" applyFill="1" applyAlignment="1">
      <alignment horizontal="center" vertical="center"/>
    </xf>
    <xf numFmtId="0" fontId="9" fillId="0" borderId="0" xfId="2" applyFont="1" applyFill="1" applyBorder="1" applyAlignment="1">
      <alignment horizontal="right"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3" xfId="2" applyFont="1" applyFill="1" applyBorder="1" applyAlignment="1">
      <alignment horizontal="center" vertical="center"/>
    </xf>
  </cellXfs>
  <cellStyles count="6">
    <cellStyle name="桁区切り" xfId="5" builtinId="6"/>
    <cellStyle name="標準" xfId="0" builtinId="0"/>
    <cellStyle name="標準 2" xfId="1"/>
    <cellStyle name="標準 2 2" xfId="2"/>
    <cellStyle name="標準 2 2 2" xfId="4"/>
    <cellStyle name="標準 3" xfId="3"/>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20132;&#20184;&#35201;&#32177;&#12539;&#23455;&#26045;&#35201;&#32177;\29&#24180;&#24230;&#65288;&#12467;&#12473;&#12488;&#21066;&#28187;&#12289;&#27096;&#24335;&#35211;&#30452;&#12375;&#65289;\&#20132;04_&#21307;&#30274;&#25552;&#20379;&#20307;&#21046;&#25512;&#36914;&#20107;&#26989;&#36027;&#35036;&#21161;&#37329;&#20132;&#20184;&#35201;&#32177;\&#27096;&#24335;\&#32113;&#21512;&#35036;&#21161;&#37329;_&#21029;&#32025;&#65297;&#65374;&#21029;&#32025;6&#65288;&#26696;&#65289;_&#20462;&#27491;&#21453;&#2614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作成方法"/>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補助率"/>
      <sheetName val="事業リスト"/>
      <sheetName val="入力規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B2" t="str">
            <v>救急医療対策事業</v>
          </cell>
          <cell r="C2" t="str">
            <v>周産期医療対策事業等</v>
          </cell>
          <cell r="D2" t="str">
            <v>看護職員確保対策事業</v>
          </cell>
          <cell r="E2" t="str">
            <v>歯科保健医療対策事業</v>
          </cell>
          <cell r="F2" t="str">
            <v>院内感染地域支援ネットワーク事業</v>
          </cell>
          <cell r="G2" t="str">
            <v>地域医療対策事業</v>
          </cell>
          <cell r="H2" t="str">
            <v>医療提供体制設備整備事業</v>
          </cell>
        </row>
      </sheetData>
      <sheetData sheetId="14"/>
      <sheetData sheetId="15" refreshError="1"/>
      <sheetData sheetId="16" refreshError="1"/>
      <sheetData sheetId="1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27"/>
  <sheetViews>
    <sheetView showZeros="0" tabSelected="1" view="pageBreakPreview" zoomScaleNormal="100" zoomScaleSheetLayoutView="100" workbookViewId="0">
      <selection activeCell="F5" sqref="F5"/>
    </sheetView>
  </sheetViews>
  <sheetFormatPr defaultRowHeight="16.5" customHeight="1"/>
  <cols>
    <col min="1" max="9" width="10.125" style="2" customWidth="1"/>
    <col min="10" max="16384" width="9" style="2"/>
  </cols>
  <sheetData>
    <row r="1" spans="1:9" ht="22.5" customHeight="1">
      <c r="A1" s="2" t="s">
        <v>43</v>
      </c>
    </row>
    <row r="2" spans="1:9" ht="16.5" customHeight="1">
      <c r="H2" s="210" t="s">
        <v>0</v>
      </c>
      <c r="I2" s="210"/>
    </row>
    <row r="3" spans="1:9" ht="16.5" customHeight="1">
      <c r="H3" s="210" t="s">
        <v>44</v>
      </c>
      <c r="I3" s="210"/>
    </row>
    <row r="6" spans="1:9" ht="16.5" customHeight="1">
      <c r="A6" s="2" t="s">
        <v>25</v>
      </c>
    </row>
    <row r="9" spans="1:9" ht="16.5" customHeight="1">
      <c r="G9" s="211" t="s">
        <v>73</v>
      </c>
      <c r="H9" s="211"/>
      <c r="I9" s="211"/>
    </row>
    <row r="13" spans="1:9" ht="33.75" customHeight="1">
      <c r="A13" s="213" t="s">
        <v>178</v>
      </c>
      <c r="B13" s="213"/>
      <c r="C13" s="213"/>
      <c r="D13" s="213"/>
      <c r="E13" s="213"/>
      <c r="F13" s="213"/>
      <c r="G13" s="213"/>
      <c r="H13" s="213"/>
      <c r="I13" s="213"/>
    </row>
    <row r="16" spans="1:9" ht="16.5" customHeight="1">
      <c r="A16" s="2" t="s">
        <v>26</v>
      </c>
    </row>
    <row r="19" spans="1:6" ht="16.5" customHeight="1">
      <c r="A19" s="214" t="s">
        <v>74</v>
      </c>
      <c r="B19" s="214"/>
      <c r="C19" s="207" t="s">
        <v>195</v>
      </c>
      <c r="D19" s="212">
        <f>'第1号様式別紙1(6)'!H8</f>
        <v>0</v>
      </c>
      <c r="E19" s="212"/>
      <c r="F19" s="2" t="s">
        <v>194</v>
      </c>
    </row>
    <row r="21" spans="1:6" ht="16.5" customHeight="1">
      <c r="A21" s="2" t="s">
        <v>68</v>
      </c>
    </row>
    <row r="23" spans="1:6" ht="16.5" customHeight="1">
      <c r="A23" s="2" t="s">
        <v>27</v>
      </c>
    </row>
    <row r="25" spans="1:6" ht="16.5" customHeight="1">
      <c r="A25" s="2" t="s">
        <v>70</v>
      </c>
    </row>
    <row r="26" spans="1:6" ht="16.5" customHeight="1">
      <c r="A26" s="3" t="s">
        <v>66</v>
      </c>
    </row>
    <row r="27" spans="1:6" ht="16.5" customHeight="1">
      <c r="A27" s="7"/>
    </row>
  </sheetData>
  <mergeCells count="6">
    <mergeCell ref="H3:I3"/>
    <mergeCell ref="H2:I2"/>
    <mergeCell ref="G9:I9"/>
    <mergeCell ref="D19:E19"/>
    <mergeCell ref="A13:I13"/>
    <mergeCell ref="A19:B19"/>
  </mergeCells>
  <phoneticPr fontId="1"/>
  <printOptions horizontalCentered="1"/>
  <pageMargins left="0.70866141732283472" right="0.70866141732283472" top="0.74803149606299213" bottom="0.74803149606299213" header="0.51181102362204722" footer="0.31496062992125984"/>
  <pageSetup paperSize="9" scale="98" orientation="portrait" blackAndWhite="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30"/>
  <sheetViews>
    <sheetView view="pageBreakPreview" topLeftCell="A16" zoomScaleNormal="100" zoomScaleSheetLayoutView="100" workbookViewId="0">
      <selection activeCell="G8" sqref="G8"/>
    </sheetView>
  </sheetViews>
  <sheetFormatPr defaultColWidth="12.625" defaultRowHeight="24" customHeight="1"/>
  <cols>
    <col min="1" max="1" width="3.125" style="70" customWidth="1"/>
    <col min="2" max="2" width="34.875" style="70" customWidth="1"/>
    <col min="3" max="3" width="15.625" style="70" customWidth="1"/>
    <col min="4" max="16384" width="12.625" style="70"/>
  </cols>
  <sheetData>
    <row r="1" spans="2:14" ht="24" customHeight="1">
      <c r="B1" s="69" t="s">
        <v>191</v>
      </c>
    </row>
    <row r="2" spans="2:14" ht="24" customHeight="1">
      <c r="B2" s="260" t="s">
        <v>84</v>
      </c>
      <c r="C2" s="260"/>
      <c r="D2" s="260"/>
      <c r="E2" s="260"/>
      <c r="F2" s="260"/>
      <c r="G2" s="260"/>
      <c r="H2" s="260"/>
      <c r="I2" s="260"/>
      <c r="J2" s="260"/>
      <c r="K2" s="260"/>
      <c r="L2" s="260"/>
      <c r="M2" s="260"/>
      <c r="N2" s="260"/>
    </row>
    <row r="3" spans="2:14" ht="24" customHeight="1">
      <c r="B3" s="71" t="s">
        <v>85</v>
      </c>
      <c r="C3" s="71"/>
      <c r="D3" s="71"/>
      <c r="E3" s="71"/>
      <c r="F3" s="72"/>
      <c r="G3" s="72"/>
      <c r="H3" s="71"/>
      <c r="I3" s="71"/>
      <c r="J3" s="71"/>
      <c r="K3" s="71"/>
      <c r="L3" s="261" t="s">
        <v>86</v>
      </c>
      <c r="M3" s="261"/>
      <c r="N3" s="261"/>
    </row>
    <row r="4" spans="2:14" ht="7.5" customHeight="1">
      <c r="B4" s="71"/>
      <c r="C4" s="71"/>
      <c r="D4" s="71"/>
      <c r="E4" s="71"/>
      <c r="F4" s="71"/>
      <c r="G4" s="71"/>
      <c r="H4" s="71"/>
      <c r="I4" s="71"/>
      <c r="J4" s="71"/>
      <c r="K4" s="71"/>
      <c r="L4" s="71"/>
      <c r="M4" s="71"/>
      <c r="N4" s="71"/>
    </row>
    <row r="5" spans="2:14" ht="24" customHeight="1">
      <c r="B5" s="262" t="s">
        <v>87</v>
      </c>
      <c r="C5" s="263"/>
      <c r="D5" s="262" t="s">
        <v>88</v>
      </c>
      <c r="E5" s="264"/>
      <c r="F5" s="264"/>
      <c r="G5" s="264"/>
      <c r="H5" s="264"/>
      <c r="I5" s="264"/>
      <c r="J5" s="264"/>
      <c r="K5" s="264"/>
      <c r="L5" s="264"/>
      <c r="M5" s="263"/>
      <c r="N5" s="73"/>
    </row>
    <row r="6" spans="2:14" ht="24" customHeight="1">
      <c r="B6" s="74"/>
      <c r="C6" s="75"/>
      <c r="D6" s="262" t="s">
        <v>89</v>
      </c>
      <c r="E6" s="264"/>
      <c r="F6" s="263"/>
      <c r="G6" s="262" t="s">
        <v>90</v>
      </c>
      <c r="H6" s="264"/>
      <c r="I6" s="264"/>
      <c r="J6" s="264"/>
      <c r="K6" s="264"/>
      <c r="L6" s="264"/>
      <c r="M6" s="263"/>
      <c r="N6" s="75"/>
    </row>
    <row r="7" spans="2:14" ht="24" customHeight="1">
      <c r="B7" s="76" t="s">
        <v>91</v>
      </c>
      <c r="C7" s="77" t="s">
        <v>92</v>
      </c>
      <c r="D7" s="78"/>
      <c r="E7" s="78"/>
      <c r="F7" s="77"/>
      <c r="G7" s="78"/>
      <c r="H7" s="258" t="s">
        <v>93</v>
      </c>
      <c r="I7" s="259"/>
      <c r="J7" s="258" t="s">
        <v>94</v>
      </c>
      <c r="K7" s="259"/>
      <c r="L7" s="258" t="s">
        <v>95</v>
      </c>
      <c r="M7" s="259"/>
      <c r="N7" s="77" t="s">
        <v>96</v>
      </c>
    </row>
    <row r="8" spans="2:14" ht="24" customHeight="1">
      <c r="B8" s="74"/>
      <c r="C8" s="77"/>
      <c r="D8" s="76" t="s">
        <v>97</v>
      </c>
      <c r="E8" s="76" t="s">
        <v>98</v>
      </c>
      <c r="F8" s="77" t="s">
        <v>99</v>
      </c>
      <c r="G8" s="76" t="s">
        <v>97</v>
      </c>
      <c r="H8" s="76"/>
      <c r="I8" s="78" t="s">
        <v>100</v>
      </c>
      <c r="J8" s="76"/>
      <c r="K8" s="78" t="s">
        <v>100</v>
      </c>
      <c r="L8" s="76"/>
      <c r="M8" s="78" t="s">
        <v>100</v>
      </c>
      <c r="N8" s="75"/>
    </row>
    <row r="9" spans="2:14" ht="24" customHeight="1">
      <c r="B9" s="79"/>
      <c r="C9" s="80"/>
      <c r="D9" s="81"/>
      <c r="E9" s="81"/>
      <c r="F9" s="80"/>
      <c r="G9" s="81"/>
      <c r="H9" s="81"/>
      <c r="I9" s="81" t="s">
        <v>101</v>
      </c>
      <c r="J9" s="81"/>
      <c r="K9" s="81" t="s">
        <v>101</v>
      </c>
      <c r="L9" s="81"/>
      <c r="M9" s="81" t="s">
        <v>101</v>
      </c>
      <c r="N9" s="82"/>
    </row>
    <row r="10" spans="2:14" ht="20.100000000000001" customHeight="1">
      <c r="B10" s="74"/>
      <c r="C10" s="83" t="s">
        <v>102</v>
      </c>
      <c r="D10" s="84"/>
      <c r="E10" s="84" t="s">
        <v>102</v>
      </c>
      <c r="F10" s="83" t="s">
        <v>102</v>
      </c>
      <c r="G10" s="84"/>
      <c r="H10" s="84" t="s">
        <v>102</v>
      </c>
      <c r="I10" s="84" t="s">
        <v>102</v>
      </c>
      <c r="J10" s="84" t="s">
        <v>102</v>
      </c>
      <c r="K10" s="84" t="s">
        <v>102</v>
      </c>
      <c r="L10" s="84" t="s">
        <v>102</v>
      </c>
      <c r="M10" s="83" t="s">
        <v>102</v>
      </c>
      <c r="N10" s="83"/>
    </row>
    <row r="11" spans="2:14" ht="24" customHeight="1">
      <c r="B11" s="85" t="s">
        <v>103</v>
      </c>
      <c r="C11" s="86"/>
      <c r="D11" s="87"/>
      <c r="E11" s="87"/>
      <c r="F11" s="86"/>
      <c r="G11" s="87"/>
      <c r="H11" s="87"/>
      <c r="I11" s="87"/>
      <c r="J11" s="87"/>
      <c r="K11" s="87"/>
      <c r="L11" s="87"/>
      <c r="M11" s="86"/>
      <c r="N11" s="75"/>
    </row>
    <row r="12" spans="2:14" ht="24" customHeight="1">
      <c r="B12" s="85" t="s">
        <v>104</v>
      </c>
      <c r="C12" s="86"/>
      <c r="D12" s="87"/>
      <c r="E12" s="87"/>
      <c r="F12" s="86"/>
      <c r="G12" s="87"/>
      <c r="H12" s="87"/>
      <c r="I12" s="87"/>
      <c r="J12" s="87"/>
      <c r="K12" s="87"/>
      <c r="L12" s="87"/>
      <c r="M12" s="86"/>
      <c r="N12" s="75"/>
    </row>
    <row r="13" spans="2:14" ht="24" customHeight="1">
      <c r="B13" s="85"/>
      <c r="C13" s="86"/>
      <c r="D13" s="87"/>
      <c r="E13" s="87"/>
      <c r="F13" s="86"/>
      <c r="G13" s="87"/>
      <c r="H13" s="87"/>
      <c r="I13" s="87"/>
      <c r="J13" s="87"/>
      <c r="K13" s="87"/>
      <c r="L13" s="87"/>
      <c r="M13" s="86"/>
      <c r="N13" s="75"/>
    </row>
    <row r="14" spans="2:14" ht="24" customHeight="1">
      <c r="B14" s="85"/>
      <c r="C14" s="86"/>
      <c r="D14" s="87"/>
      <c r="E14" s="87"/>
      <c r="F14" s="86"/>
      <c r="G14" s="87"/>
      <c r="H14" s="87"/>
      <c r="I14" s="87"/>
      <c r="J14" s="87"/>
      <c r="K14" s="87"/>
      <c r="L14" s="87"/>
      <c r="M14" s="86"/>
      <c r="N14" s="75"/>
    </row>
    <row r="15" spans="2:14" ht="24" customHeight="1">
      <c r="B15" s="85"/>
      <c r="C15" s="86"/>
      <c r="D15" s="87"/>
      <c r="E15" s="87"/>
      <c r="F15" s="86"/>
      <c r="G15" s="87"/>
      <c r="H15" s="87"/>
      <c r="I15" s="87"/>
      <c r="J15" s="87"/>
      <c r="K15" s="87"/>
      <c r="L15" s="87"/>
      <c r="M15" s="86"/>
      <c r="N15" s="75"/>
    </row>
    <row r="16" spans="2:14" ht="24" customHeight="1">
      <c r="B16" s="85"/>
      <c r="C16" s="86"/>
      <c r="D16" s="87"/>
      <c r="E16" s="87"/>
      <c r="F16" s="86"/>
      <c r="G16" s="87"/>
      <c r="H16" s="87"/>
      <c r="I16" s="87"/>
      <c r="J16" s="87"/>
      <c r="K16" s="87"/>
      <c r="L16" s="87"/>
      <c r="M16" s="86"/>
      <c r="N16" s="75"/>
    </row>
    <row r="17" spans="2:14" ht="24" customHeight="1">
      <c r="B17" s="85"/>
      <c r="C17" s="86"/>
      <c r="D17" s="87"/>
      <c r="E17" s="87"/>
      <c r="F17" s="86"/>
      <c r="G17" s="87"/>
      <c r="H17" s="87"/>
      <c r="I17" s="87"/>
      <c r="J17" s="87"/>
      <c r="K17" s="87"/>
      <c r="L17" s="87"/>
      <c r="M17" s="86"/>
      <c r="N17" s="75"/>
    </row>
    <row r="18" spans="2:14" ht="24" customHeight="1">
      <c r="B18" s="85"/>
      <c r="C18" s="86"/>
      <c r="D18" s="87"/>
      <c r="E18" s="87"/>
      <c r="F18" s="86"/>
      <c r="G18" s="87"/>
      <c r="H18" s="87"/>
      <c r="I18" s="87"/>
      <c r="J18" s="87"/>
      <c r="K18" s="87"/>
      <c r="L18" s="87"/>
      <c r="M18" s="86"/>
      <c r="N18" s="75"/>
    </row>
    <row r="19" spans="2:14" ht="24" customHeight="1">
      <c r="B19" s="85"/>
      <c r="C19" s="86"/>
      <c r="D19" s="87"/>
      <c r="E19" s="87"/>
      <c r="F19" s="86"/>
      <c r="G19" s="87"/>
      <c r="H19" s="87"/>
      <c r="I19" s="87"/>
      <c r="J19" s="87"/>
      <c r="K19" s="87"/>
      <c r="L19" s="87"/>
      <c r="M19" s="86"/>
      <c r="N19" s="75"/>
    </row>
    <row r="20" spans="2:14" ht="24" customHeight="1">
      <c r="B20" s="74"/>
      <c r="C20" s="86"/>
      <c r="D20" s="87"/>
      <c r="E20" s="87"/>
      <c r="F20" s="86"/>
      <c r="G20" s="87"/>
      <c r="H20" s="87"/>
      <c r="I20" s="87"/>
      <c r="J20" s="87"/>
      <c r="K20" s="87"/>
      <c r="L20" s="87"/>
      <c r="M20" s="86"/>
      <c r="N20" s="75"/>
    </row>
    <row r="21" spans="2:14" ht="24" customHeight="1">
      <c r="B21" s="88"/>
      <c r="C21" s="89"/>
      <c r="D21" s="90"/>
      <c r="E21" s="90"/>
      <c r="F21" s="89"/>
      <c r="G21" s="90"/>
      <c r="H21" s="90"/>
      <c r="I21" s="90"/>
      <c r="J21" s="90"/>
      <c r="K21" s="90"/>
      <c r="L21" s="90"/>
      <c r="M21" s="89"/>
      <c r="N21" s="82"/>
    </row>
    <row r="23" spans="2:14" ht="20.100000000000001" customHeight="1">
      <c r="B23" s="70" t="s">
        <v>105</v>
      </c>
    </row>
    <row r="24" spans="2:14" ht="20.100000000000001" customHeight="1">
      <c r="B24" s="70" t="s">
        <v>106</v>
      </c>
    </row>
    <row r="25" spans="2:14" ht="20.100000000000001" customHeight="1">
      <c r="B25" s="70" t="s">
        <v>107</v>
      </c>
    </row>
    <row r="26" spans="2:14" ht="20.100000000000001" customHeight="1">
      <c r="B26" s="70" t="s">
        <v>108</v>
      </c>
    </row>
    <row r="27" spans="2:14" ht="20.100000000000001" customHeight="1">
      <c r="B27" s="70" t="s">
        <v>109</v>
      </c>
    </row>
    <row r="28" spans="2:14" ht="20.100000000000001" customHeight="1">
      <c r="B28" s="70" t="s">
        <v>110</v>
      </c>
    </row>
    <row r="29" spans="2:14" ht="20.100000000000001" customHeight="1">
      <c r="B29" s="70" t="s">
        <v>111</v>
      </c>
    </row>
    <row r="30" spans="2:14" ht="20.100000000000001" customHeight="1">
      <c r="B30" s="70" t="s">
        <v>112</v>
      </c>
    </row>
  </sheetData>
  <mergeCells count="9">
    <mergeCell ref="H7:I7"/>
    <mergeCell ref="J7:K7"/>
    <mergeCell ref="L7:M7"/>
    <mergeCell ref="B2:N2"/>
    <mergeCell ref="L3:N3"/>
    <mergeCell ref="B5:C5"/>
    <mergeCell ref="D5:M5"/>
    <mergeCell ref="D6:F6"/>
    <mergeCell ref="G6:M6"/>
  </mergeCells>
  <phoneticPr fontId="1"/>
  <pageMargins left="0.70866141732283472" right="0.70866141732283472" top="0.74803149606299213" bottom="0.74803149606299213" header="0.31496062992125984" footer="0.31496062992125984"/>
  <pageSetup paperSize="9" scale="70" orientation="landscape" blackAndWhite="1"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N66"/>
  <sheetViews>
    <sheetView showZeros="0" view="pageBreakPreview" zoomScale="90" zoomScaleNormal="90" zoomScaleSheetLayoutView="90" workbookViewId="0">
      <selection activeCell="K20" sqref="K20"/>
    </sheetView>
  </sheetViews>
  <sheetFormatPr defaultRowHeight="14.25"/>
  <cols>
    <col min="1" max="2" width="14.125" style="8" customWidth="1"/>
    <col min="3" max="3" width="14.125" style="10" customWidth="1"/>
    <col min="4" max="8" width="14.125" style="8" customWidth="1"/>
    <col min="9" max="255" width="9" style="8"/>
    <col min="256" max="256" width="2.75" style="8" customWidth="1"/>
    <col min="257" max="257" width="12" style="8" customWidth="1"/>
    <col min="258" max="258" width="12.375" style="8" customWidth="1"/>
    <col min="259" max="264" width="11.125" style="8" customWidth="1"/>
    <col min="265" max="511" width="9" style="8"/>
    <col min="512" max="512" width="2.75" style="8" customWidth="1"/>
    <col min="513" max="513" width="12" style="8" customWidth="1"/>
    <col min="514" max="514" width="12.375" style="8" customWidth="1"/>
    <col min="515" max="520" width="11.125" style="8" customWidth="1"/>
    <col min="521" max="767" width="9" style="8"/>
    <col min="768" max="768" width="2.75" style="8" customWidth="1"/>
    <col min="769" max="769" width="12" style="8" customWidth="1"/>
    <col min="770" max="770" width="12.375" style="8" customWidth="1"/>
    <col min="771" max="776" width="11.125" style="8" customWidth="1"/>
    <col min="777" max="1023" width="9" style="8"/>
    <col min="1024" max="1024" width="2.75" style="8" customWidth="1"/>
    <col min="1025" max="1025" width="12" style="8" customWidth="1"/>
    <col min="1026" max="1026" width="12.375" style="8" customWidth="1"/>
    <col min="1027" max="1032" width="11.125" style="8" customWidth="1"/>
    <col min="1033" max="1279" width="9" style="8"/>
    <col min="1280" max="1280" width="2.75" style="8" customWidth="1"/>
    <col min="1281" max="1281" width="12" style="8" customWidth="1"/>
    <col min="1282" max="1282" width="12.375" style="8" customWidth="1"/>
    <col min="1283" max="1288" width="11.125" style="8" customWidth="1"/>
    <col min="1289" max="1535" width="9" style="8"/>
    <col min="1536" max="1536" width="2.75" style="8" customWidth="1"/>
    <col min="1537" max="1537" width="12" style="8" customWidth="1"/>
    <col min="1538" max="1538" width="12.375" style="8" customWidth="1"/>
    <col min="1539" max="1544" width="11.125" style="8" customWidth="1"/>
    <col min="1545" max="1791" width="9" style="8"/>
    <col min="1792" max="1792" width="2.75" style="8" customWidth="1"/>
    <col min="1793" max="1793" width="12" style="8" customWidth="1"/>
    <col min="1794" max="1794" width="12.375" style="8" customWidth="1"/>
    <col min="1795" max="1800" width="11.125" style="8" customWidth="1"/>
    <col min="1801" max="2047" width="9" style="8"/>
    <col min="2048" max="2048" width="2.75" style="8" customWidth="1"/>
    <col min="2049" max="2049" width="12" style="8" customWidth="1"/>
    <col min="2050" max="2050" width="12.375" style="8" customWidth="1"/>
    <col min="2051" max="2056" width="11.125" style="8" customWidth="1"/>
    <col min="2057" max="2303" width="9" style="8"/>
    <col min="2304" max="2304" width="2.75" style="8" customWidth="1"/>
    <col min="2305" max="2305" width="12" style="8" customWidth="1"/>
    <col min="2306" max="2306" width="12.375" style="8" customWidth="1"/>
    <col min="2307" max="2312" width="11.125" style="8" customWidth="1"/>
    <col min="2313" max="2559" width="9" style="8"/>
    <col min="2560" max="2560" width="2.75" style="8" customWidth="1"/>
    <col min="2561" max="2561" width="12" style="8" customWidth="1"/>
    <col min="2562" max="2562" width="12.375" style="8" customWidth="1"/>
    <col min="2563" max="2568" width="11.125" style="8" customWidth="1"/>
    <col min="2569" max="2815" width="9" style="8"/>
    <col min="2816" max="2816" width="2.75" style="8" customWidth="1"/>
    <col min="2817" max="2817" width="12" style="8" customWidth="1"/>
    <col min="2818" max="2818" width="12.375" style="8" customWidth="1"/>
    <col min="2819" max="2824" width="11.125" style="8" customWidth="1"/>
    <col min="2825" max="3071" width="9" style="8"/>
    <col min="3072" max="3072" width="2.75" style="8" customWidth="1"/>
    <col min="3073" max="3073" width="12" style="8" customWidth="1"/>
    <col min="3074" max="3074" width="12.375" style="8" customWidth="1"/>
    <col min="3075" max="3080" width="11.125" style="8" customWidth="1"/>
    <col min="3081" max="3327" width="9" style="8"/>
    <col min="3328" max="3328" width="2.75" style="8" customWidth="1"/>
    <col min="3329" max="3329" width="12" style="8" customWidth="1"/>
    <col min="3330" max="3330" width="12.375" style="8" customWidth="1"/>
    <col min="3331" max="3336" width="11.125" style="8" customWidth="1"/>
    <col min="3337" max="3583" width="9" style="8"/>
    <col min="3584" max="3584" width="2.75" style="8" customWidth="1"/>
    <col min="3585" max="3585" width="12" style="8" customWidth="1"/>
    <col min="3586" max="3586" width="12.375" style="8" customWidth="1"/>
    <col min="3587" max="3592" width="11.125" style="8" customWidth="1"/>
    <col min="3593" max="3839" width="9" style="8"/>
    <col min="3840" max="3840" width="2.75" style="8" customWidth="1"/>
    <col min="3841" max="3841" width="12" style="8" customWidth="1"/>
    <col min="3842" max="3842" width="12.375" style="8" customWidth="1"/>
    <col min="3843" max="3848" width="11.125" style="8" customWidth="1"/>
    <col min="3849" max="4095" width="9" style="8"/>
    <col min="4096" max="4096" width="2.75" style="8" customWidth="1"/>
    <col min="4097" max="4097" width="12" style="8" customWidth="1"/>
    <col min="4098" max="4098" width="12.375" style="8" customWidth="1"/>
    <col min="4099" max="4104" width="11.125" style="8" customWidth="1"/>
    <col min="4105" max="4351" width="9" style="8"/>
    <col min="4352" max="4352" width="2.75" style="8" customWidth="1"/>
    <col min="4353" max="4353" width="12" style="8" customWidth="1"/>
    <col min="4354" max="4354" width="12.375" style="8" customWidth="1"/>
    <col min="4355" max="4360" width="11.125" style="8" customWidth="1"/>
    <col min="4361" max="4607" width="9" style="8"/>
    <col min="4608" max="4608" width="2.75" style="8" customWidth="1"/>
    <col min="4609" max="4609" width="12" style="8" customWidth="1"/>
    <col min="4610" max="4610" width="12.375" style="8" customWidth="1"/>
    <col min="4611" max="4616" width="11.125" style="8" customWidth="1"/>
    <col min="4617" max="4863" width="9" style="8"/>
    <col min="4864" max="4864" width="2.75" style="8" customWidth="1"/>
    <col min="4865" max="4865" width="12" style="8" customWidth="1"/>
    <col min="4866" max="4866" width="12.375" style="8" customWidth="1"/>
    <col min="4867" max="4872" width="11.125" style="8" customWidth="1"/>
    <col min="4873" max="5119" width="9" style="8"/>
    <col min="5120" max="5120" width="2.75" style="8" customWidth="1"/>
    <col min="5121" max="5121" width="12" style="8" customWidth="1"/>
    <col min="5122" max="5122" width="12.375" style="8" customWidth="1"/>
    <col min="5123" max="5128" width="11.125" style="8" customWidth="1"/>
    <col min="5129" max="5375" width="9" style="8"/>
    <col min="5376" max="5376" width="2.75" style="8" customWidth="1"/>
    <col min="5377" max="5377" width="12" style="8" customWidth="1"/>
    <col min="5378" max="5378" width="12.375" style="8" customWidth="1"/>
    <col min="5379" max="5384" width="11.125" style="8" customWidth="1"/>
    <col min="5385" max="5631" width="9" style="8"/>
    <col min="5632" max="5632" width="2.75" style="8" customWidth="1"/>
    <col min="5633" max="5633" width="12" style="8" customWidth="1"/>
    <col min="5634" max="5634" width="12.375" style="8" customWidth="1"/>
    <col min="5635" max="5640" width="11.125" style="8" customWidth="1"/>
    <col min="5641" max="5887" width="9" style="8"/>
    <col min="5888" max="5888" width="2.75" style="8" customWidth="1"/>
    <col min="5889" max="5889" width="12" style="8" customWidth="1"/>
    <col min="5890" max="5890" width="12.375" style="8" customWidth="1"/>
    <col min="5891" max="5896" width="11.125" style="8" customWidth="1"/>
    <col min="5897" max="6143" width="9" style="8"/>
    <col min="6144" max="6144" width="2.75" style="8" customWidth="1"/>
    <col min="6145" max="6145" width="12" style="8" customWidth="1"/>
    <col min="6146" max="6146" width="12.375" style="8" customWidth="1"/>
    <col min="6147" max="6152" width="11.125" style="8" customWidth="1"/>
    <col min="6153" max="6399" width="9" style="8"/>
    <col min="6400" max="6400" width="2.75" style="8" customWidth="1"/>
    <col min="6401" max="6401" width="12" style="8" customWidth="1"/>
    <col min="6402" max="6402" width="12.375" style="8" customWidth="1"/>
    <col min="6403" max="6408" width="11.125" style="8" customWidth="1"/>
    <col min="6409" max="6655" width="9" style="8"/>
    <col min="6656" max="6656" width="2.75" style="8" customWidth="1"/>
    <col min="6657" max="6657" width="12" style="8" customWidth="1"/>
    <col min="6658" max="6658" width="12.375" style="8" customWidth="1"/>
    <col min="6659" max="6664" width="11.125" style="8" customWidth="1"/>
    <col min="6665" max="6911" width="9" style="8"/>
    <col min="6912" max="6912" width="2.75" style="8" customWidth="1"/>
    <col min="6913" max="6913" width="12" style="8" customWidth="1"/>
    <col min="6914" max="6914" width="12.375" style="8" customWidth="1"/>
    <col min="6915" max="6920" width="11.125" style="8" customWidth="1"/>
    <col min="6921" max="7167" width="9" style="8"/>
    <col min="7168" max="7168" width="2.75" style="8" customWidth="1"/>
    <col min="7169" max="7169" width="12" style="8" customWidth="1"/>
    <col min="7170" max="7170" width="12.375" style="8" customWidth="1"/>
    <col min="7171" max="7176" width="11.125" style="8" customWidth="1"/>
    <col min="7177" max="7423" width="9" style="8"/>
    <col min="7424" max="7424" width="2.75" style="8" customWidth="1"/>
    <col min="7425" max="7425" width="12" style="8" customWidth="1"/>
    <col min="7426" max="7426" width="12.375" style="8" customWidth="1"/>
    <col min="7427" max="7432" width="11.125" style="8" customWidth="1"/>
    <col min="7433" max="7679" width="9" style="8"/>
    <col min="7680" max="7680" width="2.75" style="8" customWidth="1"/>
    <col min="7681" max="7681" width="12" style="8" customWidth="1"/>
    <col min="7682" max="7682" width="12.375" style="8" customWidth="1"/>
    <col min="7683" max="7688" width="11.125" style="8" customWidth="1"/>
    <col min="7689" max="7935" width="9" style="8"/>
    <col min="7936" max="7936" width="2.75" style="8" customWidth="1"/>
    <col min="7937" max="7937" width="12" style="8" customWidth="1"/>
    <col min="7938" max="7938" width="12.375" style="8" customWidth="1"/>
    <col min="7939" max="7944" width="11.125" style="8" customWidth="1"/>
    <col min="7945" max="8191" width="9" style="8"/>
    <col min="8192" max="8192" width="2.75" style="8" customWidth="1"/>
    <col min="8193" max="8193" width="12" style="8" customWidth="1"/>
    <col min="8194" max="8194" width="12.375" style="8" customWidth="1"/>
    <col min="8195" max="8200" width="11.125" style="8" customWidth="1"/>
    <col min="8201" max="8447" width="9" style="8"/>
    <col min="8448" max="8448" width="2.75" style="8" customWidth="1"/>
    <col min="8449" max="8449" width="12" style="8" customWidth="1"/>
    <col min="8450" max="8450" width="12.375" style="8" customWidth="1"/>
    <col min="8451" max="8456" width="11.125" style="8" customWidth="1"/>
    <col min="8457" max="8703" width="9" style="8"/>
    <col min="8704" max="8704" width="2.75" style="8" customWidth="1"/>
    <col min="8705" max="8705" width="12" style="8" customWidth="1"/>
    <col min="8706" max="8706" width="12.375" style="8" customWidth="1"/>
    <col min="8707" max="8712" width="11.125" style="8" customWidth="1"/>
    <col min="8713" max="8959" width="9" style="8"/>
    <col min="8960" max="8960" width="2.75" style="8" customWidth="1"/>
    <col min="8961" max="8961" width="12" style="8" customWidth="1"/>
    <col min="8962" max="8962" width="12.375" style="8" customWidth="1"/>
    <col min="8963" max="8968" width="11.125" style="8" customWidth="1"/>
    <col min="8969" max="9215" width="9" style="8"/>
    <col min="9216" max="9216" width="2.75" style="8" customWidth="1"/>
    <col min="9217" max="9217" width="12" style="8" customWidth="1"/>
    <col min="9218" max="9218" width="12.375" style="8" customWidth="1"/>
    <col min="9219" max="9224" width="11.125" style="8" customWidth="1"/>
    <col min="9225" max="9471" width="9" style="8"/>
    <col min="9472" max="9472" width="2.75" style="8" customWidth="1"/>
    <col min="9473" max="9473" width="12" style="8" customWidth="1"/>
    <col min="9474" max="9474" width="12.375" style="8" customWidth="1"/>
    <col min="9475" max="9480" width="11.125" style="8" customWidth="1"/>
    <col min="9481" max="9727" width="9" style="8"/>
    <col min="9728" max="9728" width="2.75" style="8" customWidth="1"/>
    <col min="9729" max="9729" width="12" style="8" customWidth="1"/>
    <col min="9730" max="9730" width="12.375" style="8" customWidth="1"/>
    <col min="9731" max="9736" width="11.125" style="8" customWidth="1"/>
    <col min="9737" max="9983" width="9" style="8"/>
    <col min="9984" max="9984" width="2.75" style="8" customWidth="1"/>
    <col min="9985" max="9985" width="12" style="8" customWidth="1"/>
    <col min="9986" max="9986" width="12.375" style="8" customWidth="1"/>
    <col min="9987" max="9992" width="11.125" style="8" customWidth="1"/>
    <col min="9993" max="10239" width="9" style="8"/>
    <col min="10240" max="10240" width="2.75" style="8" customWidth="1"/>
    <col min="10241" max="10241" width="12" style="8" customWidth="1"/>
    <col min="10242" max="10242" width="12.375" style="8" customWidth="1"/>
    <col min="10243" max="10248" width="11.125" style="8" customWidth="1"/>
    <col min="10249" max="10495" width="9" style="8"/>
    <col min="10496" max="10496" width="2.75" style="8" customWidth="1"/>
    <col min="10497" max="10497" width="12" style="8" customWidth="1"/>
    <col min="10498" max="10498" width="12.375" style="8" customWidth="1"/>
    <col min="10499" max="10504" width="11.125" style="8" customWidth="1"/>
    <col min="10505" max="10751" width="9" style="8"/>
    <col min="10752" max="10752" width="2.75" style="8" customWidth="1"/>
    <col min="10753" max="10753" width="12" style="8" customWidth="1"/>
    <col min="10754" max="10754" width="12.375" style="8" customWidth="1"/>
    <col min="10755" max="10760" width="11.125" style="8" customWidth="1"/>
    <col min="10761" max="11007" width="9" style="8"/>
    <col min="11008" max="11008" width="2.75" style="8" customWidth="1"/>
    <col min="11009" max="11009" width="12" style="8" customWidth="1"/>
    <col min="11010" max="11010" width="12.375" style="8" customWidth="1"/>
    <col min="11011" max="11016" width="11.125" style="8" customWidth="1"/>
    <col min="11017" max="11263" width="9" style="8"/>
    <col min="11264" max="11264" width="2.75" style="8" customWidth="1"/>
    <col min="11265" max="11265" width="12" style="8" customWidth="1"/>
    <col min="11266" max="11266" width="12.375" style="8" customWidth="1"/>
    <col min="11267" max="11272" width="11.125" style="8" customWidth="1"/>
    <col min="11273" max="11519" width="9" style="8"/>
    <col min="11520" max="11520" width="2.75" style="8" customWidth="1"/>
    <col min="11521" max="11521" width="12" style="8" customWidth="1"/>
    <col min="11522" max="11522" width="12.375" style="8" customWidth="1"/>
    <col min="11523" max="11528" width="11.125" style="8" customWidth="1"/>
    <col min="11529" max="11775" width="9" style="8"/>
    <col min="11776" max="11776" width="2.75" style="8" customWidth="1"/>
    <col min="11777" max="11777" width="12" style="8" customWidth="1"/>
    <col min="11778" max="11778" width="12.375" style="8" customWidth="1"/>
    <col min="11779" max="11784" width="11.125" style="8" customWidth="1"/>
    <col min="11785" max="12031" width="9" style="8"/>
    <col min="12032" max="12032" width="2.75" style="8" customWidth="1"/>
    <col min="12033" max="12033" width="12" style="8" customWidth="1"/>
    <col min="12034" max="12034" width="12.375" style="8" customWidth="1"/>
    <col min="12035" max="12040" width="11.125" style="8" customWidth="1"/>
    <col min="12041" max="12287" width="9" style="8"/>
    <col min="12288" max="12288" width="2.75" style="8" customWidth="1"/>
    <col min="12289" max="12289" width="12" style="8" customWidth="1"/>
    <col min="12290" max="12290" width="12.375" style="8" customWidth="1"/>
    <col min="12291" max="12296" width="11.125" style="8" customWidth="1"/>
    <col min="12297" max="12543" width="9" style="8"/>
    <col min="12544" max="12544" width="2.75" style="8" customWidth="1"/>
    <col min="12545" max="12545" width="12" style="8" customWidth="1"/>
    <col min="12546" max="12546" width="12.375" style="8" customWidth="1"/>
    <col min="12547" max="12552" width="11.125" style="8" customWidth="1"/>
    <col min="12553" max="12799" width="9" style="8"/>
    <col min="12800" max="12800" width="2.75" style="8" customWidth="1"/>
    <col min="12801" max="12801" width="12" style="8" customWidth="1"/>
    <col min="12802" max="12802" width="12.375" style="8" customWidth="1"/>
    <col min="12803" max="12808" width="11.125" style="8" customWidth="1"/>
    <col min="12809" max="13055" width="9" style="8"/>
    <col min="13056" max="13056" width="2.75" style="8" customWidth="1"/>
    <col min="13057" max="13057" width="12" style="8" customWidth="1"/>
    <col min="13058" max="13058" width="12.375" style="8" customWidth="1"/>
    <col min="13059" max="13064" width="11.125" style="8" customWidth="1"/>
    <col min="13065" max="13311" width="9" style="8"/>
    <col min="13312" max="13312" width="2.75" style="8" customWidth="1"/>
    <col min="13313" max="13313" width="12" style="8" customWidth="1"/>
    <col min="13314" max="13314" width="12.375" style="8" customWidth="1"/>
    <col min="13315" max="13320" width="11.125" style="8" customWidth="1"/>
    <col min="13321" max="13567" width="9" style="8"/>
    <col min="13568" max="13568" width="2.75" style="8" customWidth="1"/>
    <col min="13569" max="13569" width="12" style="8" customWidth="1"/>
    <col min="13570" max="13570" width="12.375" style="8" customWidth="1"/>
    <col min="13571" max="13576" width="11.125" style="8" customWidth="1"/>
    <col min="13577" max="13823" width="9" style="8"/>
    <col min="13824" max="13824" width="2.75" style="8" customWidth="1"/>
    <col min="13825" max="13825" width="12" style="8" customWidth="1"/>
    <col min="13826" max="13826" width="12.375" style="8" customWidth="1"/>
    <col min="13827" max="13832" width="11.125" style="8" customWidth="1"/>
    <col min="13833" max="14079" width="9" style="8"/>
    <col min="14080" max="14080" width="2.75" style="8" customWidth="1"/>
    <col min="14081" max="14081" width="12" style="8" customWidth="1"/>
    <col min="14082" max="14082" width="12.375" style="8" customWidth="1"/>
    <col min="14083" max="14088" width="11.125" style="8" customWidth="1"/>
    <col min="14089" max="14335" width="9" style="8"/>
    <col min="14336" max="14336" width="2.75" style="8" customWidth="1"/>
    <col min="14337" max="14337" width="12" style="8" customWidth="1"/>
    <col min="14338" max="14338" width="12.375" style="8" customWidth="1"/>
    <col min="14339" max="14344" width="11.125" style="8" customWidth="1"/>
    <col min="14345" max="14591" width="9" style="8"/>
    <col min="14592" max="14592" width="2.75" style="8" customWidth="1"/>
    <col min="14593" max="14593" width="12" style="8" customWidth="1"/>
    <col min="14594" max="14594" width="12.375" style="8" customWidth="1"/>
    <col min="14595" max="14600" width="11.125" style="8" customWidth="1"/>
    <col min="14601" max="14847" width="9" style="8"/>
    <col min="14848" max="14848" width="2.75" style="8" customWidth="1"/>
    <col min="14849" max="14849" width="12" style="8" customWidth="1"/>
    <col min="14850" max="14850" width="12.375" style="8" customWidth="1"/>
    <col min="14851" max="14856" width="11.125" style="8" customWidth="1"/>
    <col min="14857" max="15103" width="9" style="8"/>
    <col min="15104" max="15104" width="2.75" style="8" customWidth="1"/>
    <col min="15105" max="15105" width="12" style="8" customWidth="1"/>
    <col min="15106" max="15106" width="12.375" style="8" customWidth="1"/>
    <col min="15107" max="15112" width="11.125" style="8" customWidth="1"/>
    <col min="15113" max="15359" width="9" style="8"/>
    <col min="15360" max="15360" width="2.75" style="8" customWidth="1"/>
    <col min="15361" max="15361" width="12" style="8" customWidth="1"/>
    <col min="15362" max="15362" width="12.375" style="8" customWidth="1"/>
    <col min="15363" max="15368" width="11.125" style="8" customWidth="1"/>
    <col min="15369" max="15615" width="9" style="8"/>
    <col min="15616" max="15616" width="2.75" style="8" customWidth="1"/>
    <col min="15617" max="15617" width="12" style="8" customWidth="1"/>
    <col min="15618" max="15618" width="12.375" style="8" customWidth="1"/>
    <col min="15619" max="15624" width="11.125" style="8" customWidth="1"/>
    <col min="15625" max="15871" width="9" style="8"/>
    <col min="15872" max="15872" width="2.75" style="8" customWidth="1"/>
    <col min="15873" max="15873" width="12" style="8" customWidth="1"/>
    <col min="15874" max="15874" width="12.375" style="8" customWidth="1"/>
    <col min="15875" max="15880" width="11.125" style="8" customWidth="1"/>
    <col min="15881" max="16127" width="9" style="8"/>
    <col min="16128" max="16128" width="2.75" style="8" customWidth="1"/>
    <col min="16129" max="16129" width="12" style="8" customWidth="1"/>
    <col min="16130" max="16130" width="12.375" style="8" customWidth="1"/>
    <col min="16131" max="16136" width="11.125" style="8" customWidth="1"/>
    <col min="16137" max="16384" width="9" style="8"/>
  </cols>
  <sheetData>
    <row r="1" spans="1:14">
      <c r="A1" s="8" t="s">
        <v>7</v>
      </c>
    </row>
    <row r="2" spans="1:14">
      <c r="A2" s="9" t="s">
        <v>45</v>
      </c>
      <c r="B2" s="9"/>
      <c r="C2" s="11"/>
      <c r="D2" s="9"/>
      <c r="E2" s="9"/>
      <c r="F2" s="9"/>
      <c r="G2" s="9"/>
      <c r="H2" s="9"/>
    </row>
    <row r="3" spans="1:14">
      <c r="A3" s="9"/>
      <c r="B3" s="9"/>
      <c r="C3" s="11"/>
      <c r="D3" s="9"/>
      <c r="E3" s="9"/>
      <c r="F3" s="9"/>
      <c r="G3" s="9"/>
      <c r="H3" s="9"/>
    </row>
    <row r="4" spans="1:14">
      <c r="A4" s="8" t="s">
        <v>8</v>
      </c>
    </row>
    <row r="5" spans="1:14" ht="42.75">
      <c r="A5" s="52" t="s">
        <v>9</v>
      </c>
      <c r="B5" s="26" t="s">
        <v>50</v>
      </c>
      <c r="C5" s="53" t="s">
        <v>48</v>
      </c>
      <c r="D5" s="28" t="s">
        <v>51</v>
      </c>
      <c r="E5" s="52" t="s">
        <v>12</v>
      </c>
      <c r="F5" s="52" t="s">
        <v>34</v>
      </c>
      <c r="G5" s="28" t="s">
        <v>82</v>
      </c>
      <c r="H5" s="28" t="s">
        <v>75</v>
      </c>
    </row>
    <row r="6" spans="1:14">
      <c r="A6" s="29" t="s">
        <v>35</v>
      </c>
      <c r="B6" s="30" t="s">
        <v>36</v>
      </c>
      <c r="C6" s="31" t="s">
        <v>49</v>
      </c>
      <c r="D6" s="29" t="s">
        <v>37</v>
      </c>
      <c r="E6" s="29" t="s">
        <v>38</v>
      </c>
      <c r="F6" s="29" t="s">
        <v>46</v>
      </c>
      <c r="G6" s="29" t="s">
        <v>47</v>
      </c>
      <c r="H6" s="29" t="s">
        <v>81</v>
      </c>
    </row>
    <row r="7" spans="1:14">
      <c r="A7" s="32" t="s">
        <v>17</v>
      </c>
      <c r="B7" s="32" t="s">
        <v>17</v>
      </c>
      <c r="C7" s="15" t="s">
        <v>17</v>
      </c>
      <c r="D7" s="32" t="s">
        <v>17</v>
      </c>
      <c r="E7" s="32" t="s">
        <v>17</v>
      </c>
      <c r="F7" s="32" t="s">
        <v>17</v>
      </c>
      <c r="G7" s="32" t="s">
        <v>17</v>
      </c>
      <c r="H7" s="32" t="s">
        <v>17</v>
      </c>
    </row>
    <row r="8" spans="1:14" s="68" customFormat="1" ht="34.5" customHeight="1">
      <c r="A8" s="66">
        <f>C66</f>
        <v>0</v>
      </c>
      <c r="B8" s="206"/>
      <c r="C8" s="67">
        <f>A8-B8</f>
        <v>0</v>
      </c>
      <c r="D8" s="67">
        <f>C55</f>
        <v>0</v>
      </c>
      <c r="E8" s="208">
        <f>'別紙２（6）基準額算出調書 '!H6</f>
        <v>0</v>
      </c>
      <c r="F8" s="67">
        <f>MIN(E8,D8)</f>
        <v>0</v>
      </c>
      <c r="G8" s="67">
        <f>MIN(C8,F8)</f>
        <v>0</v>
      </c>
      <c r="H8" s="208">
        <f>ROUNDDOWN(G8/3,-3)</f>
        <v>0</v>
      </c>
    </row>
    <row r="10" spans="1:14">
      <c r="A10" s="8" t="s">
        <v>18</v>
      </c>
    </row>
    <row r="11" spans="1:14">
      <c r="A11" s="19" t="s">
        <v>28</v>
      </c>
      <c r="B11" s="33"/>
      <c r="C11" s="13" t="s">
        <v>11</v>
      </c>
      <c r="D11" s="33" t="s">
        <v>29</v>
      </c>
      <c r="E11" s="33"/>
      <c r="F11" s="33"/>
      <c r="G11" s="33"/>
      <c r="H11" s="34"/>
      <c r="J11" s="8" t="s">
        <v>192</v>
      </c>
    </row>
    <row r="12" spans="1:14">
      <c r="A12" s="17"/>
      <c r="B12" s="36"/>
      <c r="C12" s="15" t="s">
        <v>17</v>
      </c>
      <c r="D12" s="36"/>
      <c r="E12" s="36"/>
      <c r="F12" s="36"/>
      <c r="G12" s="36"/>
      <c r="H12" s="35"/>
    </row>
    <row r="13" spans="1:14">
      <c r="A13" s="17"/>
      <c r="B13" s="21"/>
      <c r="C13" s="54"/>
      <c r="D13" s="215"/>
      <c r="E13" s="219"/>
      <c r="F13" s="219"/>
      <c r="G13" s="219"/>
      <c r="H13" s="216"/>
      <c r="M13" s="205"/>
      <c r="N13" s="21"/>
    </row>
    <row r="14" spans="1:14">
      <c r="A14" s="17"/>
      <c r="B14" s="21"/>
      <c r="C14" s="54"/>
      <c r="D14" s="215"/>
      <c r="E14" s="219"/>
      <c r="F14" s="219"/>
      <c r="G14" s="219"/>
      <c r="H14" s="216"/>
      <c r="J14" s="205" t="s">
        <v>113</v>
      </c>
      <c r="K14" s="21"/>
      <c r="M14" s="205"/>
      <c r="N14" s="21"/>
    </row>
    <row r="15" spans="1:14">
      <c r="A15" s="17"/>
      <c r="B15" s="21"/>
      <c r="C15" s="54"/>
      <c r="D15" s="55"/>
      <c r="E15" s="56"/>
      <c r="F15" s="61"/>
      <c r="G15" s="56"/>
      <c r="H15" s="57"/>
      <c r="J15" s="205"/>
      <c r="K15" s="21"/>
      <c r="M15" s="205"/>
      <c r="N15" s="21"/>
    </row>
    <row r="16" spans="1:14">
      <c r="A16" s="17"/>
      <c r="B16" s="21"/>
      <c r="C16" s="16"/>
      <c r="D16" s="215"/>
      <c r="E16" s="219"/>
      <c r="F16" s="219"/>
      <c r="G16" s="219"/>
      <c r="H16" s="216"/>
      <c r="J16" s="205"/>
      <c r="K16" s="21"/>
      <c r="M16" s="205"/>
      <c r="N16" s="21"/>
    </row>
    <row r="17" spans="1:14">
      <c r="A17" s="17"/>
      <c r="B17" s="21"/>
      <c r="C17" s="16"/>
      <c r="D17" s="62"/>
      <c r="E17" s="63"/>
      <c r="F17" s="63"/>
      <c r="G17" s="63"/>
      <c r="H17" s="64"/>
      <c r="J17" s="205" t="s">
        <v>114</v>
      </c>
      <c r="K17" s="21"/>
      <c r="M17" s="205"/>
      <c r="N17" s="21"/>
    </row>
    <row r="18" spans="1:14">
      <c r="A18" s="17"/>
      <c r="B18" s="21"/>
      <c r="C18" s="16"/>
      <c r="D18" s="215"/>
      <c r="E18" s="219"/>
      <c r="F18" s="219"/>
      <c r="G18" s="219"/>
      <c r="H18" s="216"/>
      <c r="J18" s="205"/>
      <c r="K18" s="21"/>
      <c r="M18" s="205"/>
      <c r="N18" s="21"/>
    </row>
    <row r="19" spans="1:14">
      <c r="A19" s="17"/>
      <c r="B19" s="21"/>
      <c r="C19" s="16"/>
      <c r="D19" s="55"/>
      <c r="E19" s="56"/>
      <c r="F19" s="61"/>
      <c r="G19" s="56"/>
      <c r="H19" s="57"/>
      <c r="J19" s="205"/>
      <c r="K19" s="21"/>
      <c r="M19" s="205"/>
      <c r="N19" s="21"/>
    </row>
    <row r="20" spans="1:14">
      <c r="A20" s="17"/>
      <c r="B20" s="21"/>
      <c r="C20" s="16"/>
      <c r="D20" s="91"/>
      <c r="E20" s="93"/>
      <c r="F20" s="93"/>
      <c r="G20" s="93"/>
      <c r="H20" s="92"/>
      <c r="J20" s="205" t="s">
        <v>115</v>
      </c>
      <c r="K20" s="21"/>
    </row>
    <row r="21" spans="1:14" ht="16.5" customHeight="1">
      <c r="A21" s="220"/>
      <c r="B21" s="221"/>
      <c r="C21" s="16"/>
      <c r="D21" s="215"/>
      <c r="E21" s="219"/>
      <c r="F21" s="219"/>
      <c r="G21" s="219"/>
      <c r="H21" s="216"/>
    </row>
    <row r="22" spans="1:14" ht="16.5" customHeight="1">
      <c r="A22" s="220"/>
      <c r="B22" s="221"/>
      <c r="C22" s="16"/>
      <c r="D22" s="55"/>
      <c r="E22" s="56"/>
      <c r="F22" s="61"/>
      <c r="G22" s="56"/>
      <c r="H22" s="57"/>
      <c r="M22" s="21"/>
    </row>
    <row r="23" spans="1:14">
      <c r="A23" s="204"/>
      <c r="B23" s="65"/>
      <c r="C23" s="16"/>
      <c r="D23" s="215"/>
      <c r="E23" s="219"/>
      <c r="F23" s="219"/>
      <c r="G23" s="219"/>
      <c r="H23" s="216"/>
      <c r="J23" s="21" t="s">
        <v>116</v>
      </c>
    </row>
    <row r="24" spans="1:14">
      <c r="A24" s="220"/>
      <c r="B24" s="221"/>
      <c r="C24" s="16"/>
      <c r="D24" s="215"/>
      <c r="E24" s="219"/>
      <c r="F24" s="219"/>
      <c r="G24" s="219"/>
      <c r="H24" s="216"/>
    </row>
    <row r="25" spans="1:14">
      <c r="A25" s="204"/>
      <c r="B25" s="107"/>
      <c r="C25" s="16"/>
      <c r="D25" s="103"/>
      <c r="E25" s="105"/>
      <c r="F25" s="105"/>
      <c r="G25" s="105"/>
      <c r="H25" s="104"/>
    </row>
    <row r="26" spans="1:14">
      <c r="A26" s="204"/>
      <c r="B26" s="107"/>
      <c r="C26" s="16"/>
      <c r="D26" s="103"/>
      <c r="E26" s="105"/>
      <c r="F26" s="105"/>
      <c r="G26" s="105"/>
      <c r="H26" s="104"/>
      <c r="J26" s="8" t="s">
        <v>193</v>
      </c>
    </row>
    <row r="27" spans="1:14">
      <c r="A27" s="204"/>
      <c r="B27" s="107"/>
      <c r="C27" s="16"/>
      <c r="D27" s="103"/>
      <c r="E27" s="105"/>
      <c r="F27" s="105"/>
      <c r="G27" s="105"/>
      <c r="H27" s="104"/>
    </row>
    <row r="28" spans="1:14">
      <c r="A28" s="204"/>
      <c r="B28" s="65"/>
      <c r="C28" s="16"/>
      <c r="D28" s="215"/>
      <c r="E28" s="219"/>
      <c r="F28" s="219"/>
      <c r="G28" s="219"/>
      <c r="H28" s="216"/>
      <c r="M28" s="205"/>
    </row>
    <row r="29" spans="1:14">
      <c r="A29" s="220"/>
      <c r="B29" s="221"/>
      <c r="C29" s="16"/>
      <c r="D29" s="215"/>
      <c r="E29" s="219"/>
      <c r="F29" s="219"/>
      <c r="G29" s="219"/>
      <c r="H29" s="216"/>
      <c r="J29" s="205" t="s">
        <v>117</v>
      </c>
    </row>
    <row r="30" spans="1:14">
      <c r="A30" s="204"/>
      <c r="B30" s="107"/>
      <c r="C30" s="16"/>
      <c r="D30" s="103"/>
      <c r="E30" s="105"/>
      <c r="F30" s="105"/>
      <c r="G30" s="105"/>
      <c r="H30" s="104"/>
    </row>
    <row r="31" spans="1:14" ht="14.25" customHeight="1">
      <c r="A31" s="204"/>
      <c r="B31" s="107"/>
      <c r="C31" s="16"/>
      <c r="D31" s="103"/>
      <c r="E31" s="105"/>
      <c r="F31" s="105"/>
      <c r="G31" s="105"/>
      <c r="H31" s="104"/>
      <c r="M31" s="222"/>
      <c r="N31" s="222"/>
    </row>
    <row r="32" spans="1:14">
      <c r="A32" s="204"/>
      <c r="B32" s="107"/>
      <c r="C32" s="16"/>
      <c r="D32" s="103"/>
      <c r="E32" s="105"/>
      <c r="F32" s="105"/>
      <c r="G32" s="105"/>
      <c r="H32" s="104"/>
      <c r="J32" s="222" t="s">
        <v>118</v>
      </c>
      <c r="K32" s="222"/>
      <c r="M32" s="222"/>
      <c r="N32" s="222"/>
    </row>
    <row r="33" spans="1:11">
      <c r="A33" s="106"/>
      <c r="B33" s="107"/>
      <c r="C33" s="16"/>
      <c r="D33" s="103"/>
      <c r="E33" s="105"/>
      <c r="F33" s="105"/>
      <c r="G33" s="105"/>
      <c r="H33" s="104"/>
      <c r="J33" s="222"/>
      <c r="K33" s="222"/>
    </row>
    <row r="34" spans="1:11">
      <c r="A34" s="106"/>
      <c r="B34" s="107"/>
      <c r="C34" s="16"/>
      <c r="D34" s="103"/>
      <c r="E34" s="105"/>
      <c r="F34" s="105"/>
      <c r="G34" s="105"/>
      <c r="H34" s="104"/>
      <c r="J34" s="107"/>
      <c r="K34" s="107"/>
    </row>
    <row r="35" spans="1:11">
      <c r="A35" s="106"/>
      <c r="B35" s="107"/>
      <c r="C35" s="16"/>
      <c r="D35" s="103"/>
      <c r="E35" s="105"/>
      <c r="F35" s="105"/>
      <c r="G35" s="105"/>
      <c r="H35" s="104"/>
      <c r="J35" s="107"/>
      <c r="K35" s="107"/>
    </row>
    <row r="36" spans="1:11">
      <c r="A36" s="17"/>
      <c r="B36" s="21"/>
      <c r="C36" s="16"/>
      <c r="D36" s="215"/>
      <c r="E36" s="219"/>
      <c r="F36" s="219"/>
      <c r="G36" s="219"/>
      <c r="H36" s="216"/>
      <c r="J36" s="205"/>
      <c r="K36" s="21"/>
    </row>
    <row r="37" spans="1:11">
      <c r="A37" s="17"/>
      <c r="B37" s="21"/>
      <c r="C37" s="16"/>
      <c r="D37" s="215"/>
      <c r="E37" s="219"/>
      <c r="F37" s="219"/>
      <c r="G37" s="219"/>
      <c r="H37" s="216"/>
      <c r="J37" s="205"/>
      <c r="K37" s="21"/>
    </row>
    <row r="38" spans="1:11">
      <c r="A38" s="17"/>
      <c r="B38" s="21"/>
      <c r="C38" s="16"/>
      <c r="D38" s="215"/>
      <c r="E38" s="219"/>
      <c r="F38" s="219"/>
      <c r="G38" s="219"/>
      <c r="H38" s="216"/>
      <c r="J38" s="205"/>
      <c r="K38" s="21"/>
    </row>
    <row r="39" spans="1:11">
      <c r="A39" s="17"/>
      <c r="B39" s="21"/>
      <c r="C39" s="16"/>
      <c r="D39" s="103"/>
      <c r="E39" s="105"/>
      <c r="F39" s="105"/>
      <c r="G39" s="105"/>
      <c r="H39" s="104"/>
      <c r="J39" s="205"/>
      <c r="K39" s="21"/>
    </row>
    <row r="40" spans="1:11">
      <c r="A40" s="17"/>
      <c r="B40" s="21"/>
      <c r="C40" s="16"/>
      <c r="D40" s="103"/>
      <c r="E40" s="105"/>
      <c r="F40" s="105"/>
      <c r="G40" s="105"/>
      <c r="H40" s="104"/>
      <c r="J40" s="205"/>
      <c r="K40" s="21"/>
    </row>
    <row r="41" spans="1:11">
      <c r="A41" s="17"/>
      <c r="B41" s="21"/>
      <c r="C41" s="16"/>
      <c r="D41" s="103"/>
      <c r="E41" s="105"/>
      <c r="F41" s="105"/>
      <c r="G41" s="105"/>
      <c r="H41" s="104"/>
      <c r="J41" s="205"/>
      <c r="K41" s="21"/>
    </row>
    <row r="42" spans="1:11">
      <c r="A42" s="17"/>
      <c r="B42" s="21"/>
      <c r="C42" s="16"/>
      <c r="D42" s="103"/>
      <c r="E42" s="105"/>
      <c r="F42" s="105"/>
      <c r="G42" s="105"/>
      <c r="H42" s="104"/>
      <c r="J42" s="205"/>
      <c r="K42" s="21"/>
    </row>
    <row r="43" spans="1:11">
      <c r="A43" s="17"/>
      <c r="B43" s="21"/>
      <c r="C43" s="16"/>
      <c r="D43" s="103"/>
      <c r="E43" s="105"/>
      <c r="F43" s="105"/>
      <c r="G43" s="105"/>
      <c r="H43" s="104"/>
      <c r="J43" s="205"/>
      <c r="K43" s="21"/>
    </row>
    <row r="44" spans="1:11">
      <c r="A44" s="17"/>
      <c r="B44" s="21"/>
      <c r="C44" s="16"/>
      <c r="D44" s="103"/>
      <c r="E44" s="105"/>
      <c r="F44" s="105"/>
      <c r="G44" s="105"/>
      <c r="H44" s="104"/>
      <c r="J44" s="205"/>
      <c r="K44" s="21"/>
    </row>
    <row r="45" spans="1:11">
      <c r="A45" s="17"/>
      <c r="B45" s="21"/>
      <c r="C45" s="16"/>
      <c r="D45" s="215"/>
      <c r="E45" s="219"/>
      <c r="F45" s="219"/>
      <c r="G45" s="219"/>
      <c r="H45" s="216"/>
      <c r="J45" s="205"/>
      <c r="K45" s="21"/>
    </row>
    <row r="46" spans="1:11">
      <c r="A46" s="17"/>
      <c r="B46" s="21"/>
      <c r="C46" s="16"/>
      <c r="D46" s="91"/>
      <c r="E46" s="93"/>
      <c r="F46" s="93"/>
      <c r="G46" s="93"/>
      <c r="H46" s="92"/>
      <c r="J46" s="205"/>
      <c r="K46" s="21"/>
    </row>
    <row r="47" spans="1:11">
      <c r="A47" s="17"/>
      <c r="B47" s="21"/>
      <c r="C47" s="16"/>
      <c r="D47" s="103"/>
      <c r="E47" s="105"/>
      <c r="F47" s="105"/>
      <c r="G47" s="105"/>
      <c r="H47" s="104"/>
      <c r="J47" s="205"/>
      <c r="K47" s="21"/>
    </row>
    <row r="48" spans="1:11">
      <c r="A48" s="17"/>
      <c r="B48" s="21"/>
      <c r="C48" s="16"/>
      <c r="D48" s="103"/>
      <c r="E48" s="105"/>
      <c r="F48" s="105"/>
      <c r="G48" s="105"/>
      <c r="H48" s="104"/>
      <c r="J48" s="205"/>
      <c r="K48" s="21"/>
    </row>
    <row r="49" spans="1:11">
      <c r="A49" s="108"/>
      <c r="B49" s="101"/>
      <c r="C49" s="16"/>
      <c r="D49" s="215"/>
      <c r="E49" s="219"/>
      <c r="F49" s="219"/>
      <c r="G49" s="219"/>
      <c r="H49" s="216"/>
      <c r="J49" s="21"/>
      <c r="K49" s="21"/>
    </row>
    <row r="50" spans="1:11">
      <c r="A50" s="17"/>
      <c r="B50" s="21"/>
      <c r="C50" s="16"/>
      <c r="D50" s="91"/>
      <c r="E50" s="93"/>
      <c r="F50" s="93"/>
      <c r="G50" s="93"/>
      <c r="H50" s="92"/>
      <c r="J50" s="205"/>
      <c r="K50" s="21"/>
    </row>
    <row r="51" spans="1:11">
      <c r="A51" s="17"/>
      <c r="B51" s="21"/>
      <c r="C51" s="16"/>
      <c r="D51" s="215"/>
      <c r="E51" s="219"/>
      <c r="F51" s="219"/>
      <c r="G51" s="219"/>
      <c r="H51" s="216"/>
      <c r="J51" s="205"/>
      <c r="K51" s="21"/>
    </row>
    <row r="52" spans="1:11" ht="14.25" customHeight="1">
      <c r="A52" s="223"/>
      <c r="B52" s="224"/>
      <c r="C52" s="16"/>
      <c r="D52" s="215"/>
      <c r="E52" s="219"/>
      <c r="F52" s="219"/>
      <c r="G52" s="219"/>
      <c r="H52" s="216"/>
      <c r="J52" s="222"/>
      <c r="K52" s="222"/>
    </row>
    <row r="53" spans="1:11">
      <c r="A53" s="223"/>
      <c r="B53" s="224"/>
      <c r="C53" s="16"/>
      <c r="D53" s="91"/>
      <c r="E53" s="93"/>
      <c r="F53" s="93"/>
      <c r="G53" s="93"/>
      <c r="H53" s="92"/>
      <c r="J53" s="222"/>
      <c r="K53" s="222"/>
    </row>
    <row r="54" spans="1:11">
      <c r="A54" s="94"/>
      <c r="B54" s="95"/>
      <c r="C54" s="18"/>
      <c r="D54" s="215"/>
      <c r="E54" s="219"/>
      <c r="F54" s="219"/>
      <c r="G54" s="219"/>
      <c r="H54" s="216"/>
    </row>
    <row r="55" spans="1:11">
      <c r="A55" s="19" t="s">
        <v>31</v>
      </c>
      <c r="B55" s="33"/>
      <c r="C55" s="20">
        <f>SUM(C13:C54)</f>
        <v>0</v>
      </c>
      <c r="D55" s="37"/>
      <c r="E55" s="37"/>
      <c r="F55" s="37"/>
      <c r="G55" s="37"/>
      <c r="H55" s="38"/>
    </row>
    <row r="56" spans="1:11">
      <c r="A56" s="8" t="s">
        <v>120</v>
      </c>
    </row>
    <row r="58" spans="1:11">
      <c r="A58" s="8" t="s">
        <v>19</v>
      </c>
      <c r="D58" s="22"/>
      <c r="E58" s="22"/>
      <c r="F58" s="22"/>
      <c r="G58" s="22"/>
      <c r="H58" s="22"/>
    </row>
    <row r="59" spans="1:11">
      <c r="A59" s="19" t="s">
        <v>33</v>
      </c>
      <c r="B59" s="34"/>
      <c r="C59" s="13" t="s">
        <v>30</v>
      </c>
      <c r="D59" s="58"/>
      <c r="E59" s="42"/>
      <c r="F59" s="42"/>
      <c r="G59" s="42"/>
      <c r="H59" s="43"/>
    </row>
    <row r="60" spans="1:11">
      <c r="A60" s="14"/>
      <c r="B60" s="35"/>
      <c r="C60" s="15" t="s">
        <v>17</v>
      </c>
      <c r="D60" s="44"/>
      <c r="E60" s="44"/>
      <c r="F60" s="44"/>
      <c r="G60" s="44"/>
      <c r="H60" s="45"/>
    </row>
    <row r="61" spans="1:11">
      <c r="A61" s="215"/>
      <c r="B61" s="216"/>
      <c r="C61" s="16"/>
      <c r="D61" s="39"/>
      <c r="E61" s="39"/>
      <c r="F61" s="39"/>
      <c r="G61" s="39"/>
      <c r="H61" s="46"/>
    </row>
    <row r="62" spans="1:11">
      <c r="A62" s="215"/>
      <c r="B62" s="216"/>
      <c r="C62" s="16"/>
      <c r="D62" s="39"/>
      <c r="E62" s="39"/>
      <c r="F62" s="39"/>
      <c r="G62" s="39"/>
      <c r="H62" s="46"/>
    </row>
    <row r="63" spans="1:11">
      <c r="A63" s="217"/>
      <c r="B63" s="218"/>
      <c r="C63" s="18"/>
      <c r="D63" s="48"/>
      <c r="E63" s="48"/>
      <c r="F63" s="48"/>
      <c r="G63" s="48"/>
      <c r="H63" s="49"/>
    </row>
    <row r="64" spans="1:11">
      <c r="A64" s="19" t="s">
        <v>52</v>
      </c>
      <c r="B64" s="34"/>
      <c r="C64" s="20">
        <f>SUM(C61:C63)</f>
        <v>0</v>
      </c>
      <c r="D64" s="50"/>
      <c r="E64" s="50"/>
      <c r="F64" s="50"/>
      <c r="G64" s="50"/>
      <c r="H64" s="51"/>
    </row>
    <row r="65" spans="1:8">
      <c r="A65" s="22"/>
      <c r="B65" s="22"/>
      <c r="C65" s="23"/>
      <c r="D65" s="22"/>
      <c r="E65" s="22"/>
      <c r="F65" s="22"/>
      <c r="G65" s="22"/>
      <c r="H65" s="50"/>
    </row>
    <row r="66" spans="1:8">
      <c r="A66" s="19" t="s">
        <v>53</v>
      </c>
      <c r="B66" s="59"/>
      <c r="C66" s="60">
        <f>SUM(C55,C64)</f>
        <v>0</v>
      </c>
      <c r="D66" s="50"/>
      <c r="E66" s="50"/>
      <c r="F66" s="50"/>
      <c r="G66" s="50"/>
      <c r="H66" s="51"/>
    </row>
  </sheetData>
  <mergeCells count="28">
    <mergeCell ref="M31:N32"/>
    <mergeCell ref="J52:K53"/>
    <mergeCell ref="D28:H28"/>
    <mergeCell ref="D29:H29"/>
    <mergeCell ref="D45:H45"/>
    <mergeCell ref="A52:B53"/>
    <mergeCell ref="J32:K33"/>
    <mergeCell ref="A61:B61"/>
    <mergeCell ref="D49:H49"/>
    <mergeCell ref="D54:H54"/>
    <mergeCell ref="D51:H51"/>
    <mergeCell ref="D52:H52"/>
    <mergeCell ref="A62:B62"/>
    <mergeCell ref="A63:B63"/>
    <mergeCell ref="D13:H13"/>
    <mergeCell ref="D14:H14"/>
    <mergeCell ref="D16:H16"/>
    <mergeCell ref="D18:H18"/>
    <mergeCell ref="D36:H36"/>
    <mergeCell ref="D37:H37"/>
    <mergeCell ref="A21:B21"/>
    <mergeCell ref="A24:B24"/>
    <mergeCell ref="D38:H38"/>
    <mergeCell ref="D21:H21"/>
    <mergeCell ref="D23:H23"/>
    <mergeCell ref="D24:H24"/>
    <mergeCell ref="A29:B29"/>
    <mergeCell ref="A22:B22"/>
  </mergeCells>
  <phoneticPr fontId="1"/>
  <printOptions horizontalCentered="1"/>
  <pageMargins left="0.70866141732283472" right="0.70866141732283472" top="0.74803149606299213" bottom="0.74803149606299213" header="0.51181102362204722" footer="0.31496062992125984"/>
  <pageSetup paperSize="9" scale="79" orientation="portrait" blackAndWhite="1"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T67"/>
  <sheetViews>
    <sheetView view="pageBreakPreview" zoomScaleNormal="100" zoomScaleSheetLayoutView="100" workbookViewId="0">
      <selection activeCell="K20" sqref="K20"/>
    </sheetView>
  </sheetViews>
  <sheetFormatPr defaultColWidth="8.125" defaultRowHeight="14.25"/>
  <cols>
    <col min="1" max="1" width="2.875" style="110" customWidth="1"/>
    <col min="2" max="2" width="22.875" style="110" customWidth="1"/>
    <col min="3" max="3" width="15.75" style="110" customWidth="1"/>
    <col min="4" max="8" width="13.75" style="110" customWidth="1"/>
    <col min="9" max="9" width="2.875" style="110" customWidth="1"/>
    <col min="10" max="11" width="8.125" style="110"/>
    <col min="12" max="12" width="8.125" style="111" customWidth="1"/>
    <col min="13" max="20" width="8.125" style="111"/>
    <col min="21" max="16384" width="8.125" style="110"/>
  </cols>
  <sheetData>
    <row r="1" spans="1:20">
      <c r="A1" s="109" t="s">
        <v>121</v>
      </c>
    </row>
    <row r="3" spans="1:20">
      <c r="A3" s="112" t="s">
        <v>122</v>
      </c>
    </row>
    <row r="5" spans="1:20">
      <c r="A5" s="110" t="s">
        <v>123</v>
      </c>
    </row>
    <row r="6" spans="1:20" ht="28.5" customHeight="1">
      <c r="A6" s="195" t="s">
        <v>173</v>
      </c>
      <c r="B6" s="195"/>
      <c r="C6" s="196" t="s">
        <v>177</v>
      </c>
      <c r="D6" s="197" t="s">
        <v>174</v>
      </c>
      <c r="E6" s="196" t="s">
        <v>177</v>
      </c>
      <c r="F6" s="194" t="s">
        <v>175</v>
      </c>
      <c r="G6" s="198"/>
      <c r="H6" s="195" t="s">
        <v>176</v>
      </c>
    </row>
    <row r="8" spans="1:20">
      <c r="A8" s="110" t="s">
        <v>124</v>
      </c>
      <c r="L8" s="111" t="s">
        <v>28</v>
      </c>
    </row>
    <row r="9" spans="1:20" ht="28.5" customHeight="1">
      <c r="A9" s="245" t="s">
        <v>125</v>
      </c>
      <c r="B9" s="246"/>
      <c r="C9" s="113" t="s">
        <v>126</v>
      </c>
      <c r="D9" s="114" t="s">
        <v>127</v>
      </c>
      <c r="E9" s="115" t="s">
        <v>128</v>
      </c>
      <c r="F9" s="114" t="s">
        <v>129</v>
      </c>
      <c r="G9" s="115" t="s">
        <v>130</v>
      </c>
      <c r="H9" s="247" t="s">
        <v>131</v>
      </c>
      <c r="I9" s="247"/>
      <c r="L9" s="117" t="s">
        <v>132</v>
      </c>
      <c r="M9" s="118"/>
    </row>
    <row r="10" spans="1:20" ht="36.75" customHeight="1">
      <c r="A10" s="248" t="s">
        <v>133</v>
      </c>
      <c r="B10" s="249"/>
      <c r="C10" s="119">
        <v>6</v>
      </c>
      <c r="D10" s="120">
        <v>17</v>
      </c>
      <c r="E10" s="120">
        <v>4</v>
      </c>
      <c r="F10" s="120">
        <v>3</v>
      </c>
      <c r="G10" s="120">
        <v>1</v>
      </c>
      <c r="H10" s="250"/>
      <c r="I10" s="250"/>
      <c r="L10" s="121" t="s">
        <v>134</v>
      </c>
      <c r="M10" s="121" t="s">
        <v>135</v>
      </c>
      <c r="N10" s="121" t="s">
        <v>136</v>
      </c>
    </row>
    <row r="11" spans="1:20" ht="36.75" customHeight="1">
      <c r="A11" s="230" t="s">
        <v>137</v>
      </c>
      <c r="B11" s="231"/>
      <c r="C11" s="119">
        <v>15</v>
      </c>
      <c r="D11" s="120">
        <v>5</v>
      </c>
      <c r="E11" s="120">
        <v>5</v>
      </c>
      <c r="F11" s="120">
        <v>2</v>
      </c>
      <c r="G11" s="120">
        <v>2</v>
      </c>
      <c r="H11" s="250"/>
      <c r="I11" s="250"/>
      <c r="L11" s="111">
        <f ca="1">SUMIF(B$12:C$13,$L$9,C$12:C$13)</f>
        <v>0</v>
      </c>
      <c r="M11" s="111">
        <f ca="1">SUMIF(B$12:E$13,$L$9,E$12:E$13)</f>
        <v>0</v>
      </c>
      <c r="N11" s="122">
        <f>DMAX(B9:C13,2,L8:L9)</f>
        <v>0</v>
      </c>
    </row>
    <row r="12" spans="1:20" ht="36.75" customHeight="1">
      <c r="A12" s="251" t="s">
        <v>138</v>
      </c>
      <c r="B12" s="252"/>
      <c r="C12" s="123"/>
      <c r="D12" s="124"/>
      <c r="E12" s="124"/>
      <c r="F12" s="124"/>
      <c r="G12" s="124"/>
      <c r="H12" s="250"/>
      <c r="I12" s="250"/>
      <c r="L12" s="111" t="s">
        <v>28</v>
      </c>
    </row>
    <row r="13" spans="1:20" ht="36.75" customHeight="1">
      <c r="A13" s="251" t="s">
        <v>139</v>
      </c>
      <c r="B13" s="252"/>
      <c r="C13" s="123"/>
      <c r="D13" s="124"/>
      <c r="E13" s="124"/>
      <c r="F13" s="124"/>
      <c r="G13" s="124"/>
      <c r="H13" s="250"/>
      <c r="I13" s="250"/>
      <c r="L13" s="111" t="s">
        <v>139</v>
      </c>
    </row>
    <row r="14" spans="1:20" s="126" customFormat="1">
      <c r="A14" s="235" t="s">
        <v>140</v>
      </c>
      <c r="B14" s="235"/>
      <c r="C14" s="235"/>
      <c r="D14" s="235"/>
      <c r="E14" s="235"/>
      <c r="F14" s="235"/>
      <c r="G14" s="235"/>
      <c r="H14" s="235"/>
      <c r="I14" s="125"/>
      <c r="L14" s="127"/>
      <c r="M14" s="127"/>
      <c r="N14" s="127"/>
      <c r="O14" s="127"/>
      <c r="P14" s="127"/>
      <c r="Q14" s="127"/>
      <c r="R14" s="127"/>
      <c r="S14" s="127"/>
      <c r="T14" s="127"/>
    </row>
    <row r="15" spans="1:20">
      <c r="L15" s="111" t="s">
        <v>28</v>
      </c>
    </row>
    <row r="16" spans="1:20">
      <c r="A16" s="110" t="s">
        <v>141</v>
      </c>
      <c r="L16" s="111" t="s">
        <v>28</v>
      </c>
    </row>
    <row r="17" spans="1:20" ht="28.5" customHeight="1">
      <c r="A17" s="240"/>
      <c r="B17" s="241"/>
      <c r="C17" s="114" t="s">
        <v>142</v>
      </c>
      <c r="D17" s="114" t="s">
        <v>143</v>
      </c>
      <c r="E17" s="114" t="s">
        <v>144</v>
      </c>
      <c r="F17" s="114" t="s">
        <v>145</v>
      </c>
      <c r="G17" s="242" t="s">
        <v>131</v>
      </c>
      <c r="H17" s="243"/>
      <c r="I17" s="244"/>
      <c r="K17" s="117" t="s">
        <v>132</v>
      </c>
      <c r="L17" s="118"/>
      <c r="T17" s="110"/>
    </row>
    <row r="18" spans="1:20" ht="36.75" customHeight="1">
      <c r="A18" s="230" t="str">
        <f>CONCATENATE("新たに雇用した支援員等の数　",SUM(G12:G13),"人")</f>
        <v>新たに雇用した支援員等の数　0人</v>
      </c>
      <c r="B18" s="231"/>
      <c r="C18" s="124"/>
      <c r="D18" s="124"/>
      <c r="E18" s="124"/>
      <c r="F18" s="124"/>
      <c r="G18" s="232"/>
      <c r="H18" s="233"/>
      <c r="I18" s="234"/>
      <c r="K18" s="111" t="s">
        <v>28</v>
      </c>
      <c r="T18" s="110"/>
    </row>
    <row r="19" spans="1:20" s="126" customFormat="1">
      <c r="A19" s="235" t="s">
        <v>146</v>
      </c>
      <c r="B19" s="235"/>
      <c r="C19" s="235"/>
      <c r="D19" s="235"/>
      <c r="E19" s="235"/>
      <c r="F19" s="235"/>
      <c r="G19" s="235"/>
      <c r="H19" s="235"/>
      <c r="I19" s="125"/>
      <c r="L19" s="127"/>
      <c r="M19" s="127"/>
      <c r="N19" s="127"/>
      <c r="O19" s="127"/>
      <c r="P19" s="127"/>
      <c r="Q19" s="127"/>
      <c r="R19" s="127"/>
      <c r="S19" s="127"/>
      <c r="T19" s="127"/>
    </row>
    <row r="20" spans="1:20" s="126" customFormat="1">
      <c r="A20" s="128" t="s">
        <v>147</v>
      </c>
      <c r="B20" s="129"/>
      <c r="C20" s="129"/>
      <c r="D20" s="129"/>
      <c r="E20" s="129"/>
      <c r="F20" s="129"/>
      <c r="G20" s="129"/>
      <c r="H20" s="129"/>
      <c r="I20" s="130"/>
      <c r="L20" s="127"/>
      <c r="M20" s="127"/>
      <c r="N20" s="127"/>
      <c r="O20" s="127"/>
      <c r="P20" s="127"/>
      <c r="Q20" s="127"/>
      <c r="R20" s="127"/>
      <c r="S20" s="127"/>
      <c r="T20" s="127"/>
    </row>
    <row r="21" spans="1:20">
      <c r="L21" s="111" t="s">
        <v>28</v>
      </c>
    </row>
    <row r="22" spans="1:20">
      <c r="A22" s="110" t="s">
        <v>148</v>
      </c>
      <c r="L22" s="111" t="s">
        <v>28</v>
      </c>
    </row>
    <row r="23" spans="1:20" ht="28.5" customHeight="1">
      <c r="A23" s="131"/>
      <c r="B23" s="132" t="s">
        <v>149</v>
      </c>
      <c r="C23" s="133"/>
      <c r="D23" s="133"/>
      <c r="E23" s="134"/>
      <c r="F23" s="133"/>
      <c r="G23" s="134"/>
      <c r="H23" s="236"/>
      <c r="I23" s="237"/>
      <c r="L23" s="117" t="s">
        <v>138</v>
      </c>
      <c r="M23" s="118"/>
    </row>
    <row r="24" spans="1:20" ht="36.75" customHeight="1">
      <c r="A24" s="135"/>
      <c r="B24" s="136"/>
      <c r="C24" s="137" t="s">
        <v>150</v>
      </c>
      <c r="D24" s="232" t="str">
        <f>CONCATENATE("受入児童全体の数　",SUM(D12:D13),"人")</f>
        <v>受入児童全体の数　0人</v>
      </c>
      <c r="E24" s="234"/>
      <c r="F24" s="138" t="s">
        <v>151</v>
      </c>
      <c r="G24" s="139" t="str">
        <f>IFERROR(B24/SUM(D12:D13),"左、区画面積を入力ください")</f>
        <v>左、区画面積を入力ください</v>
      </c>
      <c r="H24" s="238"/>
      <c r="I24" s="239"/>
      <c r="L24" s="111" t="s">
        <v>28</v>
      </c>
    </row>
    <row r="25" spans="1:20" s="126" customFormat="1">
      <c r="A25" s="225" t="s">
        <v>152</v>
      </c>
      <c r="B25" s="225"/>
      <c r="C25" s="225"/>
      <c r="D25" s="225"/>
      <c r="E25" s="225"/>
      <c r="F25" s="225"/>
      <c r="G25" s="225"/>
      <c r="H25" s="225"/>
      <c r="I25" s="130"/>
      <c r="L25" s="127"/>
      <c r="M25" s="127"/>
      <c r="N25" s="127"/>
      <c r="O25" s="127"/>
      <c r="P25" s="127"/>
      <c r="Q25" s="127"/>
      <c r="R25" s="127"/>
      <c r="S25" s="127"/>
      <c r="T25" s="127"/>
    </row>
    <row r="26" spans="1:20" s="130" customFormat="1">
      <c r="A26" s="141"/>
      <c r="B26" s="142"/>
      <c r="C26" s="142"/>
      <c r="D26" s="142"/>
      <c r="E26" s="142"/>
      <c r="F26" s="142"/>
      <c r="G26" s="142"/>
      <c r="H26" s="142"/>
      <c r="I26" s="143"/>
      <c r="L26" s="144"/>
      <c r="M26" s="144"/>
      <c r="N26" s="144"/>
      <c r="O26" s="144"/>
      <c r="P26" s="144"/>
      <c r="Q26" s="144"/>
      <c r="R26" s="144"/>
      <c r="S26" s="144"/>
      <c r="T26" s="144"/>
    </row>
    <row r="27" spans="1:20" ht="23.25" customHeight="1">
      <c r="A27" s="226" t="s">
        <v>153</v>
      </c>
      <c r="B27" s="227"/>
      <c r="C27" s="227"/>
      <c r="D27" s="227"/>
      <c r="E27" s="227"/>
      <c r="F27" s="227"/>
      <c r="G27" s="227"/>
      <c r="H27" s="227"/>
      <c r="I27" s="228"/>
    </row>
    <row r="28" spans="1:20" ht="14.25" customHeight="1">
      <c r="A28" s="145"/>
      <c r="B28" s="146"/>
      <c r="C28" s="146"/>
      <c r="D28" s="146"/>
      <c r="E28" s="146"/>
      <c r="F28" s="146"/>
      <c r="G28" s="146"/>
      <c r="H28" s="146"/>
      <c r="I28" s="147"/>
    </row>
    <row r="29" spans="1:20" ht="13.5" customHeight="1">
      <c r="A29" s="148"/>
      <c r="B29" s="149"/>
      <c r="C29" s="149"/>
      <c r="D29" s="149"/>
      <c r="E29" s="149"/>
      <c r="F29" s="149"/>
      <c r="G29" s="149"/>
      <c r="H29" s="149"/>
      <c r="I29" s="150"/>
    </row>
    <row r="30" spans="1:20" ht="13.5" customHeight="1">
      <c r="A30" s="148"/>
      <c r="B30" s="149"/>
      <c r="C30" s="149"/>
      <c r="D30" s="149"/>
      <c r="E30" s="149"/>
      <c r="F30" s="149"/>
      <c r="G30" s="149"/>
      <c r="H30" s="149"/>
      <c r="I30" s="150"/>
    </row>
    <row r="31" spans="1:20" ht="13.5" customHeight="1">
      <c r="A31" s="148"/>
      <c r="B31" s="149"/>
      <c r="C31" s="149"/>
      <c r="D31" s="149"/>
      <c r="E31" s="149"/>
      <c r="F31" s="149"/>
      <c r="G31" s="149"/>
      <c r="H31" s="149"/>
      <c r="I31" s="150"/>
    </row>
    <row r="32" spans="1:20" ht="13.5" customHeight="1">
      <c r="A32" s="148"/>
      <c r="B32" s="149"/>
      <c r="C32" s="149"/>
      <c r="D32" s="149"/>
      <c r="E32" s="149"/>
      <c r="F32" s="149"/>
      <c r="G32" s="149"/>
      <c r="H32" s="149"/>
      <c r="I32" s="150"/>
    </row>
    <row r="33" spans="1:9">
      <c r="A33" s="148"/>
      <c r="B33" s="149"/>
      <c r="C33" s="149"/>
      <c r="D33" s="149"/>
      <c r="E33" s="149"/>
      <c r="F33" s="149"/>
      <c r="G33" s="149"/>
      <c r="H33" s="149"/>
      <c r="I33" s="150"/>
    </row>
    <row r="34" spans="1:9">
      <c r="A34" s="148"/>
      <c r="B34" s="149"/>
      <c r="C34" s="149"/>
      <c r="D34" s="149"/>
      <c r="E34" s="149"/>
      <c r="F34" s="149"/>
      <c r="G34" s="149"/>
      <c r="H34" s="149"/>
      <c r="I34" s="150"/>
    </row>
    <row r="35" spans="1:9">
      <c r="A35" s="148"/>
      <c r="B35" s="149"/>
      <c r="C35" s="149"/>
      <c r="D35" s="149"/>
      <c r="E35" s="149"/>
      <c r="F35" s="149"/>
      <c r="G35" s="149"/>
      <c r="H35" s="149"/>
      <c r="I35" s="150"/>
    </row>
    <row r="36" spans="1:9">
      <c r="A36" s="148"/>
      <c r="B36" s="149"/>
      <c r="C36" s="149"/>
      <c r="D36" s="149"/>
      <c r="E36" s="149"/>
      <c r="F36" s="149"/>
      <c r="G36" s="149"/>
      <c r="H36" s="149"/>
      <c r="I36" s="150"/>
    </row>
    <row r="37" spans="1:9">
      <c r="A37" s="148"/>
      <c r="B37" s="149"/>
      <c r="C37" s="149"/>
      <c r="D37" s="149"/>
      <c r="E37" s="149"/>
      <c r="F37" s="149"/>
      <c r="G37" s="149"/>
      <c r="H37" s="149"/>
      <c r="I37" s="150"/>
    </row>
    <row r="38" spans="1:9">
      <c r="A38" s="148"/>
      <c r="B38" s="149"/>
      <c r="C38" s="149"/>
      <c r="D38" s="149"/>
      <c r="E38" s="149"/>
      <c r="F38" s="149"/>
      <c r="G38" s="149"/>
      <c r="H38" s="149"/>
      <c r="I38" s="150"/>
    </row>
    <row r="39" spans="1:9">
      <c r="A39" s="148"/>
      <c r="B39" s="149"/>
      <c r="C39" s="149"/>
      <c r="D39" s="149"/>
      <c r="E39" s="149"/>
      <c r="F39" s="149"/>
      <c r="G39" s="149"/>
      <c r="H39" s="149"/>
      <c r="I39" s="150"/>
    </row>
    <row r="40" spans="1:9">
      <c r="A40" s="148"/>
      <c r="B40" s="149"/>
      <c r="C40" s="149"/>
      <c r="D40" s="149"/>
      <c r="E40" s="149"/>
      <c r="F40" s="149"/>
      <c r="G40" s="149"/>
      <c r="H40" s="149"/>
      <c r="I40" s="150"/>
    </row>
    <row r="41" spans="1:9">
      <c r="A41" s="148"/>
      <c r="B41" s="149"/>
      <c r="C41" s="149"/>
      <c r="D41" s="149"/>
      <c r="E41" s="149"/>
      <c r="F41" s="149"/>
      <c r="G41" s="149"/>
      <c r="H41" s="149"/>
      <c r="I41" s="150"/>
    </row>
    <row r="42" spans="1:9">
      <c r="A42" s="148"/>
      <c r="B42" s="149"/>
      <c r="C42" s="149"/>
      <c r="D42" s="149"/>
      <c r="E42" s="149"/>
      <c r="F42" s="149"/>
      <c r="G42" s="149"/>
      <c r="H42" s="149"/>
      <c r="I42" s="150"/>
    </row>
    <row r="43" spans="1:9">
      <c r="A43" s="148"/>
      <c r="B43" s="149"/>
      <c r="C43" s="149"/>
      <c r="D43" s="149"/>
      <c r="E43" s="149"/>
      <c r="F43" s="149"/>
      <c r="G43" s="149"/>
      <c r="H43" s="149"/>
      <c r="I43" s="150"/>
    </row>
    <row r="44" spans="1:9">
      <c r="A44" s="148"/>
      <c r="B44" s="149"/>
      <c r="C44" s="149"/>
      <c r="D44" s="149"/>
      <c r="E44" s="149"/>
      <c r="F44" s="149"/>
      <c r="G44" s="149"/>
      <c r="H44" s="149"/>
      <c r="I44" s="150"/>
    </row>
    <row r="45" spans="1:9">
      <c r="A45" s="148"/>
      <c r="B45" s="149"/>
      <c r="C45" s="149"/>
      <c r="D45" s="149"/>
      <c r="E45" s="149"/>
      <c r="F45" s="149"/>
      <c r="G45" s="149"/>
      <c r="H45" s="149"/>
      <c r="I45" s="150"/>
    </row>
    <row r="46" spans="1:9">
      <c r="A46" s="148"/>
      <c r="B46" s="149"/>
      <c r="C46" s="149"/>
      <c r="D46" s="149"/>
      <c r="E46" s="149"/>
      <c r="F46" s="149"/>
      <c r="G46" s="149"/>
      <c r="H46" s="149"/>
      <c r="I46" s="150"/>
    </row>
    <row r="47" spans="1:9">
      <c r="A47" s="148"/>
      <c r="B47" s="149"/>
      <c r="C47" s="149"/>
      <c r="D47" s="149"/>
      <c r="E47" s="149"/>
      <c r="F47" s="149"/>
      <c r="G47" s="149"/>
      <c r="H47" s="149"/>
      <c r="I47" s="150"/>
    </row>
    <row r="48" spans="1:9">
      <c r="A48" s="148"/>
      <c r="B48" s="149"/>
      <c r="C48" s="149"/>
      <c r="D48" s="149"/>
      <c r="E48" s="149"/>
      <c r="F48" s="149"/>
      <c r="G48" s="149"/>
      <c r="H48" s="149"/>
      <c r="I48" s="150"/>
    </row>
    <row r="49" spans="1:12">
      <c r="A49" s="148"/>
      <c r="B49" s="149"/>
      <c r="C49" s="149"/>
      <c r="D49" s="149"/>
      <c r="E49" s="149"/>
      <c r="F49" s="149"/>
      <c r="G49" s="149"/>
      <c r="H49" s="149"/>
      <c r="I49" s="150"/>
    </row>
    <row r="50" spans="1:12" s="111" customFormat="1">
      <c r="A50" s="148"/>
      <c r="B50" s="149"/>
      <c r="C50" s="149"/>
      <c r="D50" s="149"/>
      <c r="E50" s="149"/>
      <c r="F50" s="149"/>
      <c r="G50" s="149"/>
      <c r="H50" s="149"/>
      <c r="I50" s="150"/>
      <c r="J50" s="110"/>
      <c r="K50" s="110"/>
    </row>
    <row r="51" spans="1:12" s="111" customFormat="1">
      <c r="A51" s="148"/>
      <c r="B51" s="149"/>
      <c r="C51" s="149"/>
      <c r="D51" s="149"/>
      <c r="E51" s="149"/>
      <c r="F51" s="149"/>
      <c r="G51" s="149"/>
      <c r="H51" s="149"/>
      <c r="I51" s="150"/>
      <c r="J51" s="110"/>
      <c r="K51" s="110"/>
    </row>
    <row r="52" spans="1:12" s="111" customFormat="1">
      <c r="A52" s="148"/>
      <c r="B52" s="149"/>
      <c r="C52" s="149"/>
      <c r="D52" s="149"/>
      <c r="E52" s="149"/>
      <c r="F52" s="149"/>
      <c r="G52" s="149"/>
      <c r="H52" s="149"/>
      <c r="I52" s="150"/>
      <c r="J52" s="110"/>
      <c r="K52" s="110"/>
    </row>
    <row r="53" spans="1:12" s="111" customFormat="1">
      <c r="A53" s="148"/>
      <c r="B53" s="149"/>
      <c r="C53" s="149"/>
      <c r="D53" s="149"/>
      <c r="E53" s="149"/>
      <c r="F53" s="149"/>
      <c r="G53" s="149"/>
      <c r="H53" s="149"/>
      <c r="I53" s="150"/>
      <c r="J53" s="110"/>
      <c r="K53" s="110"/>
    </row>
    <row r="54" spans="1:12" s="111" customFormat="1">
      <c r="A54" s="148"/>
      <c r="B54" s="149"/>
      <c r="C54" s="149"/>
      <c r="D54" s="149"/>
      <c r="E54" s="149"/>
      <c r="F54" s="149"/>
      <c r="G54" s="149"/>
      <c r="H54" s="149"/>
      <c r="I54" s="150"/>
      <c r="J54" s="110"/>
      <c r="K54" s="110"/>
    </row>
    <row r="55" spans="1:12" s="111" customFormat="1">
      <c r="A55" s="148"/>
      <c r="B55" s="149"/>
      <c r="C55" s="149"/>
      <c r="D55" s="149"/>
      <c r="E55" s="149"/>
      <c r="F55" s="149"/>
      <c r="G55" s="149"/>
      <c r="H55" s="149"/>
      <c r="I55" s="150"/>
      <c r="J55" s="110"/>
      <c r="K55" s="110"/>
    </row>
    <row r="56" spans="1:12" s="111" customFormat="1">
      <c r="A56" s="148"/>
      <c r="B56" s="149"/>
      <c r="C56" s="149"/>
      <c r="D56" s="149"/>
      <c r="E56" s="149"/>
      <c r="F56" s="149"/>
      <c r="G56" s="149"/>
      <c r="H56" s="149"/>
      <c r="I56" s="150"/>
      <c r="J56" s="110"/>
      <c r="K56" s="110"/>
    </row>
    <row r="57" spans="1:12" s="111" customFormat="1">
      <c r="A57" s="148"/>
      <c r="B57" s="149"/>
      <c r="C57" s="149"/>
      <c r="D57" s="149"/>
      <c r="E57" s="149"/>
      <c r="F57" s="149"/>
      <c r="G57" s="149"/>
      <c r="H57" s="149"/>
      <c r="I57" s="150"/>
      <c r="J57" s="110"/>
      <c r="K57" s="110"/>
    </row>
    <row r="58" spans="1:12" s="111" customFormat="1">
      <c r="A58" s="148"/>
      <c r="B58" s="149"/>
      <c r="C58" s="149"/>
      <c r="D58" s="149"/>
      <c r="E58" s="149"/>
      <c r="F58" s="149"/>
      <c r="G58" s="149"/>
      <c r="H58" s="149"/>
      <c r="I58" s="150"/>
      <c r="J58" s="110"/>
      <c r="K58" s="110"/>
    </row>
    <row r="59" spans="1:12" s="111" customFormat="1">
      <c r="A59" s="148"/>
      <c r="B59" s="149"/>
      <c r="C59" s="149"/>
      <c r="D59" s="149"/>
      <c r="E59" s="149"/>
      <c r="F59" s="149"/>
      <c r="G59" s="149"/>
      <c r="H59" s="149"/>
      <c r="I59" s="150"/>
      <c r="J59" s="110"/>
      <c r="K59" s="110"/>
    </row>
    <row r="60" spans="1:12" s="111" customFormat="1">
      <c r="A60" s="148"/>
      <c r="B60" s="149"/>
      <c r="C60" s="149"/>
      <c r="D60" s="149"/>
      <c r="E60" s="149"/>
      <c r="F60" s="149"/>
      <c r="G60" s="149"/>
      <c r="H60" s="149"/>
      <c r="I60" s="150"/>
      <c r="J60" s="110"/>
      <c r="K60" s="110"/>
    </row>
    <row r="61" spans="1:12" s="111" customFormat="1">
      <c r="A61" s="148"/>
      <c r="B61" s="149"/>
      <c r="C61" s="149"/>
      <c r="D61" s="149"/>
      <c r="E61" s="149"/>
      <c r="F61" s="149"/>
      <c r="G61" s="149"/>
      <c r="H61" s="149"/>
      <c r="I61" s="150"/>
      <c r="J61" s="110"/>
      <c r="K61" s="110"/>
    </row>
    <row r="62" spans="1:12" s="111" customFormat="1">
      <c r="A62" s="148"/>
      <c r="B62" s="149"/>
      <c r="C62" s="149"/>
      <c r="D62" s="149"/>
      <c r="E62" s="149"/>
      <c r="F62" s="149"/>
      <c r="G62" s="149"/>
      <c r="H62" s="149"/>
      <c r="I62" s="150"/>
      <c r="J62" s="110"/>
      <c r="K62" s="110"/>
    </row>
    <row r="63" spans="1:12" s="111" customFormat="1">
      <c r="A63" s="148"/>
      <c r="B63" s="149"/>
      <c r="C63" s="149"/>
      <c r="D63" s="149"/>
      <c r="E63" s="149"/>
      <c r="F63" s="149"/>
      <c r="G63" s="149"/>
      <c r="H63" s="149"/>
      <c r="I63" s="150"/>
      <c r="J63" s="110"/>
      <c r="K63" s="110"/>
      <c r="L63" s="111" t="s">
        <v>132</v>
      </c>
    </row>
    <row r="64" spans="1:12" s="111" customFormat="1">
      <c r="A64" s="148"/>
      <c r="B64" s="149"/>
      <c r="C64" s="149"/>
      <c r="D64" s="149"/>
      <c r="E64" s="149"/>
      <c r="F64" s="149"/>
      <c r="G64" s="149"/>
      <c r="H64" s="149"/>
      <c r="I64" s="150"/>
      <c r="J64" s="110"/>
      <c r="K64" s="110"/>
      <c r="L64" s="111" t="s">
        <v>139</v>
      </c>
    </row>
    <row r="65" spans="1:11" s="111" customFormat="1">
      <c r="A65" s="148"/>
      <c r="B65" s="149"/>
      <c r="C65" s="149"/>
      <c r="D65" s="149"/>
      <c r="E65" s="149"/>
      <c r="F65" s="149"/>
      <c r="G65" s="149"/>
      <c r="H65" s="149"/>
      <c r="I65" s="150"/>
      <c r="J65" s="110"/>
      <c r="K65" s="110"/>
    </row>
    <row r="66" spans="1:11">
      <c r="A66" s="148"/>
      <c r="B66" s="229"/>
      <c r="C66" s="229"/>
      <c r="D66" s="229"/>
      <c r="E66" s="229"/>
      <c r="F66" s="229"/>
      <c r="G66" s="229"/>
      <c r="H66" s="229"/>
      <c r="I66" s="150"/>
    </row>
    <row r="67" spans="1:11">
      <c r="A67" s="151"/>
      <c r="B67" s="152"/>
      <c r="C67" s="152"/>
      <c r="D67" s="152"/>
      <c r="E67" s="152"/>
      <c r="F67" s="152"/>
      <c r="G67" s="152"/>
      <c r="H67" s="152"/>
      <c r="I67" s="153"/>
    </row>
  </sheetData>
  <mergeCells count="22">
    <mergeCell ref="A17:B17"/>
    <mergeCell ref="G17:I17"/>
    <mergeCell ref="A9:B9"/>
    <mergeCell ref="H9:I9"/>
    <mergeCell ref="A10:B10"/>
    <mergeCell ref="H10:I10"/>
    <mergeCell ref="A11:B11"/>
    <mergeCell ref="H11:I11"/>
    <mergeCell ref="A12:B12"/>
    <mergeCell ref="H12:I12"/>
    <mergeCell ref="A13:B13"/>
    <mergeCell ref="H13:I13"/>
    <mergeCell ref="A14:H14"/>
    <mergeCell ref="A25:H25"/>
    <mergeCell ref="A27:I27"/>
    <mergeCell ref="B66:H66"/>
    <mergeCell ref="A18:B18"/>
    <mergeCell ref="G18:I18"/>
    <mergeCell ref="A19:H19"/>
    <mergeCell ref="H23:I23"/>
    <mergeCell ref="D24:E24"/>
    <mergeCell ref="H24:I24"/>
  </mergeCells>
  <phoneticPr fontId="1"/>
  <printOptions horizontalCentered="1"/>
  <pageMargins left="0.25" right="0.25" top="0.75" bottom="0.75" header="0.3" footer="0.3"/>
  <pageSetup paperSize="9" scale="51" orientation="portrait" blackAndWhite="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5"/>
  <sheetViews>
    <sheetView view="pageBreakPreview" zoomScaleNormal="100" zoomScaleSheetLayoutView="100" workbookViewId="0">
      <selection activeCell="K20" sqref="K20"/>
    </sheetView>
  </sheetViews>
  <sheetFormatPr defaultColWidth="16" defaultRowHeight="13.5"/>
  <cols>
    <col min="1" max="1" width="27.75" style="154" customWidth="1"/>
    <col min="2" max="2" width="35.5" style="154" customWidth="1"/>
    <col min="3" max="3" width="3.625" style="154" customWidth="1"/>
    <col min="4" max="4" width="8.375" style="155" customWidth="1"/>
    <col min="5" max="6" width="8.25" style="154" customWidth="1"/>
    <col min="7" max="7" width="3" style="154" bestFit="1" customWidth="1"/>
    <col min="8" max="8" width="11.125" style="155" bestFit="1" customWidth="1"/>
    <col min="9" max="16384" width="16" style="154"/>
  </cols>
  <sheetData>
    <row r="1" spans="1:8">
      <c r="A1" s="154" t="s">
        <v>189</v>
      </c>
    </row>
    <row r="3" spans="1:8">
      <c r="A3" s="154" t="s">
        <v>190</v>
      </c>
    </row>
    <row r="5" spans="1:8">
      <c r="A5" s="156" t="s">
        <v>154</v>
      </c>
      <c r="B5" s="157" t="s">
        <v>155</v>
      </c>
      <c r="C5" s="158"/>
      <c r="D5" s="159"/>
      <c r="E5" s="158"/>
      <c r="F5" s="158"/>
      <c r="G5" s="158"/>
      <c r="H5" s="160"/>
    </row>
    <row r="6" spans="1:8">
      <c r="A6" s="161"/>
      <c r="B6" s="162"/>
      <c r="C6" s="163"/>
      <c r="D6" s="164"/>
      <c r="E6" s="165"/>
      <c r="F6" s="166" t="s">
        <v>156</v>
      </c>
      <c r="G6" s="165"/>
      <c r="H6" s="167">
        <f>H7+H16+H21</f>
        <v>0</v>
      </c>
    </row>
    <row r="7" spans="1:8" ht="42" customHeight="1">
      <c r="A7" s="168" t="s">
        <v>157</v>
      </c>
      <c r="B7" s="169" t="s">
        <v>158</v>
      </c>
      <c r="D7" s="170"/>
      <c r="E7" s="171"/>
      <c r="F7" s="171"/>
      <c r="G7" s="171"/>
      <c r="H7" s="172">
        <f>H9+H13</f>
        <v>0</v>
      </c>
    </row>
    <row r="8" spans="1:8">
      <c r="A8" s="173"/>
      <c r="B8" s="174"/>
      <c r="D8" s="175" t="s">
        <v>159</v>
      </c>
      <c r="E8" s="175"/>
      <c r="F8" s="176"/>
      <c r="G8" s="175"/>
      <c r="H8" s="177"/>
    </row>
    <row r="9" spans="1:8">
      <c r="A9" s="173"/>
      <c r="B9" s="178" t="s">
        <v>169</v>
      </c>
      <c r="C9" s="179"/>
      <c r="D9" s="175"/>
      <c r="E9" s="180">
        <f>'別紙2（6）'!C12</f>
        <v>0</v>
      </c>
      <c r="F9" s="181" t="s">
        <v>160</v>
      </c>
      <c r="G9" s="175"/>
      <c r="H9" s="177">
        <f>E9*11000</f>
        <v>0</v>
      </c>
    </row>
    <row r="10" spans="1:8">
      <c r="A10" s="182"/>
      <c r="B10" s="183"/>
      <c r="C10" s="175"/>
      <c r="D10" s="184"/>
      <c r="E10" s="175"/>
      <c r="F10" s="175"/>
      <c r="G10" s="175"/>
      <c r="H10" s="177"/>
    </row>
    <row r="11" spans="1:8" ht="34.5" customHeight="1">
      <c r="A11" s="173" t="s">
        <v>161</v>
      </c>
      <c r="B11" s="185" t="s">
        <v>158</v>
      </c>
      <c r="C11" s="175"/>
      <c r="D11" s="184"/>
      <c r="E11" s="175"/>
      <c r="F11" s="175"/>
      <c r="G11" s="175"/>
      <c r="H11" s="177"/>
    </row>
    <row r="12" spans="1:8">
      <c r="A12" s="173"/>
      <c r="B12" s="174"/>
      <c r="C12" s="175"/>
      <c r="D12" s="175" t="s">
        <v>159</v>
      </c>
      <c r="E12" s="175"/>
      <c r="F12" s="176"/>
      <c r="G12" s="175"/>
      <c r="H12" s="177"/>
    </row>
    <row r="13" spans="1:8">
      <c r="A13" s="173"/>
      <c r="B13" s="178" t="s">
        <v>162</v>
      </c>
      <c r="C13" s="175"/>
      <c r="D13" s="175"/>
      <c r="E13" s="180">
        <f>'別紙2（6）'!C13</f>
        <v>0</v>
      </c>
      <c r="F13" s="181" t="s">
        <v>160</v>
      </c>
      <c r="G13" s="175"/>
      <c r="H13" s="177">
        <f>E13*36000</f>
        <v>0</v>
      </c>
    </row>
    <row r="14" spans="1:8">
      <c r="A14" s="173"/>
      <c r="B14" s="183"/>
      <c r="C14" s="175"/>
      <c r="D14" s="184"/>
      <c r="E14" s="175"/>
      <c r="F14" s="175"/>
      <c r="G14" s="175"/>
      <c r="H14" s="177"/>
    </row>
    <row r="15" spans="1:8">
      <c r="A15" s="173"/>
      <c r="B15" s="183"/>
      <c r="C15" s="186"/>
      <c r="D15" s="184"/>
      <c r="E15" s="175"/>
      <c r="F15" s="175"/>
      <c r="G15" s="175"/>
      <c r="H15" s="177"/>
    </row>
    <row r="16" spans="1:8">
      <c r="A16" s="168" t="s">
        <v>163</v>
      </c>
      <c r="B16" s="169" t="s">
        <v>158</v>
      </c>
      <c r="D16" s="170"/>
      <c r="E16" s="171"/>
      <c r="F16" s="171"/>
      <c r="G16" s="171"/>
      <c r="H16" s="172">
        <f>SUM(H19)</f>
        <v>0</v>
      </c>
    </row>
    <row r="17" spans="1:8">
      <c r="A17" s="187"/>
      <c r="B17" s="174"/>
      <c r="D17" s="184"/>
      <c r="E17" s="175"/>
      <c r="F17" s="175"/>
      <c r="G17" s="175"/>
      <c r="H17" s="188"/>
    </row>
    <row r="18" spans="1:8">
      <c r="A18" s="173"/>
      <c r="B18" s="178" t="s">
        <v>164</v>
      </c>
      <c r="D18" s="175" t="s">
        <v>165</v>
      </c>
      <c r="E18" s="175"/>
      <c r="F18" s="176"/>
      <c r="G18" s="175"/>
      <c r="H18" s="177"/>
    </row>
    <row r="19" spans="1:8">
      <c r="A19" s="173"/>
      <c r="B19" s="178"/>
      <c r="C19" s="179"/>
      <c r="D19" s="175"/>
      <c r="E19" s="180">
        <f>'別紙2（6）'!E12+'別紙2（6）'!E13</f>
        <v>0</v>
      </c>
      <c r="F19" s="181" t="s">
        <v>166</v>
      </c>
      <c r="G19" s="175" t="str">
        <f>IF(C19="","",'別紙２（6）基準額算出調書 '!$H7)</f>
        <v/>
      </c>
      <c r="H19" s="177">
        <f>E19*200</f>
        <v>0</v>
      </c>
    </row>
    <row r="20" spans="1:8">
      <c r="A20" s="182"/>
      <c r="B20" s="174"/>
      <c r="C20" s="186"/>
      <c r="F20" s="175"/>
      <c r="G20" s="175"/>
      <c r="H20" s="177"/>
    </row>
    <row r="21" spans="1:8" ht="27">
      <c r="A21" s="168" t="s">
        <v>167</v>
      </c>
      <c r="B21" s="169" t="s">
        <v>168</v>
      </c>
      <c r="D21" s="170"/>
      <c r="E21" s="171"/>
      <c r="F21" s="171"/>
      <c r="G21" s="171"/>
      <c r="H21" s="172">
        <f>SUM(H23)</f>
        <v>0</v>
      </c>
    </row>
    <row r="22" spans="1:8">
      <c r="A22" s="187"/>
      <c r="B22" s="174"/>
      <c r="D22" s="175" t="s">
        <v>171</v>
      </c>
      <c r="E22" s="175"/>
      <c r="F22" s="176"/>
      <c r="G22" s="175"/>
      <c r="H22" s="188"/>
    </row>
    <row r="23" spans="1:8">
      <c r="A23" s="173"/>
      <c r="B23" s="178" t="s">
        <v>170</v>
      </c>
      <c r="D23" s="175"/>
      <c r="E23" s="180">
        <f>'別紙2（6）'!G6</f>
        <v>0</v>
      </c>
      <c r="F23" s="181" t="s">
        <v>172</v>
      </c>
      <c r="G23" s="175"/>
      <c r="H23" s="177">
        <f>E23*10000</f>
        <v>0</v>
      </c>
    </row>
    <row r="24" spans="1:8">
      <c r="A24" s="173"/>
      <c r="B24" s="178"/>
      <c r="C24" s="179"/>
      <c r="D24" s="181"/>
      <c r="E24" s="181"/>
      <c r="F24" s="181"/>
      <c r="G24" s="175" t="str">
        <f>IF(C24="","",'別紙２（6）基準額算出調書 '!$H17)</f>
        <v/>
      </c>
      <c r="H24" s="177"/>
    </row>
    <row r="25" spans="1:8">
      <c r="A25" s="189"/>
      <c r="B25" s="190"/>
      <c r="C25" s="191"/>
      <c r="D25" s="192"/>
      <c r="E25" s="191"/>
      <c r="F25" s="191"/>
      <c r="G25" s="191"/>
      <c r="H25" s="193"/>
    </row>
  </sheetData>
  <phoneticPr fontId="1"/>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showZeros="0" view="pageBreakPreview" zoomScaleNormal="100" zoomScaleSheetLayoutView="100" workbookViewId="0">
      <selection activeCell="N27" sqref="N27"/>
    </sheetView>
  </sheetViews>
  <sheetFormatPr defaultRowHeight="14.25"/>
  <cols>
    <col min="1" max="16384" width="9" style="2"/>
  </cols>
  <sheetData>
    <row r="1" spans="1:10">
      <c r="A1" s="2" t="s">
        <v>54</v>
      </c>
    </row>
    <row r="2" spans="1:10">
      <c r="I2" s="210" t="s">
        <v>0</v>
      </c>
      <c r="J2" s="210"/>
    </row>
    <row r="3" spans="1:10">
      <c r="I3" s="210" t="s">
        <v>55</v>
      </c>
      <c r="J3" s="210"/>
    </row>
    <row r="4" spans="1:10">
      <c r="J4" s="1"/>
    </row>
    <row r="5" spans="1:10">
      <c r="J5" s="1"/>
    </row>
    <row r="6" spans="1:10">
      <c r="A6" s="2" t="s">
        <v>25</v>
      </c>
    </row>
    <row r="8" spans="1:10">
      <c r="A8" s="2" t="s">
        <v>1</v>
      </c>
    </row>
    <row r="9" spans="1:10">
      <c r="H9" s="211" t="s">
        <v>72</v>
      </c>
      <c r="I9" s="211"/>
      <c r="J9" s="211"/>
    </row>
    <row r="10" spans="1:10">
      <c r="I10" s="1"/>
    </row>
    <row r="14" spans="1:10" ht="36" customHeight="1">
      <c r="A14" s="213" t="s">
        <v>179</v>
      </c>
      <c r="B14" s="213"/>
      <c r="C14" s="213"/>
      <c r="D14" s="213"/>
      <c r="E14" s="213"/>
      <c r="F14" s="213"/>
      <c r="G14" s="213"/>
      <c r="H14" s="213"/>
      <c r="I14" s="213"/>
      <c r="J14" s="213"/>
    </row>
    <row r="17" spans="1:6">
      <c r="A17" s="2" t="s">
        <v>6</v>
      </c>
    </row>
    <row r="21" spans="1:6">
      <c r="A21" s="214" t="s">
        <v>76</v>
      </c>
      <c r="B21" s="214"/>
      <c r="C21" s="209" t="s">
        <v>197</v>
      </c>
      <c r="D21" s="253">
        <f>'第2号様式別紙1(6)'!J9</f>
        <v>0</v>
      </c>
      <c r="E21" s="253"/>
      <c r="F21" s="2" t="s">
        <v>196</v>
      </c>
    </row>
    <row r="23" spans="1:6">
      <c r="A23" s="2" t="s">
        <v>69</v>
      </c>
    </row>
    <row r="25" spans="1:6">
      <c r="A25" s="2" t="s">
        <v>39</v>
      </c>
    </row>
    <row r="27" spans="1:6">
      <c r="A27" s="2" t="s">
        <v>65</v>
      </c>
    </row>
    <row r="28" spans="1:6">
      <c r="A28" s="3" t="s">
        <v>67</v>
      </c>
    </row>
    <row r="29" spans="1:6">
      <c r="A29" s="7"/>
      <c r="B29" s="24"/>
    </row>
  </sheetData>
  <mergeCells count="6">
    <mergeCell ref="H9:J9"/>
    <mergeCell ref="I3:J3"/>
    <mergeCell ref="I2:J2"/>
    <mergeCell ref="A14:J14"/>
    <mergeCell ref="A21:B21"/>
    <mergeCell ref="D21:E21"/>
  </mergeCells>
  <phoneticPr fontId="1"/>
  <printOptions horizontalCentered="1"/>
  <pageMargins left="0.70866141732283472" right="0.70866141732283472" top="0.74803149606299213" bottom="0.74803149606299213" header="0.51181102362204722" footer="0.31496062992125984"/>
  <pageSetup paperSize="9" scale="98"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7"/>
  <sheetViews>
    <sheetView showZeros="0" view="pageBreakPreview" zoomScaleNormal="100" zoomScaleSheetLayoutView="100" workbookViewId="0">
      <selection activeCell="B9" sqref="B9"/>
    </sheetView>
  </sheetViews>
  <sheetFormatPr defaultRowHeight="18" customHeight="1"/>
  <cols>
    <col min="1" max="2" width="11.125" style="8" customWidth="1"/>
    <col min="3" max="3" width="11.125" style="10" customWidth="1"/>
    <col min="4" max="12" width="11.125" style="8" customWidth="1"/>
    <col min="13" max="16384" width="9" style="8"/>
  </cols>
  <sheetData>
    <row r="1" spans="1:16" ht="18" customHeight="1">
      <c r="A1" s="8" t="s">
        <v>7</v>
      </c>
    </row>
    <row r="3" spans="1:16" ht="18" customHeight="1">
      <c r="A3" s="9" t="s">
        <v>56</v>
      </c>
      <c r="B3" s="9"/>
      <c r="C3" s="11"/>
      <c r="D3" s="9"/>
      <c r="E3" s="9"/>
      <c r="F3" s="9"/>
      <c r="G3" s="9"/>
      <c r="H3" s="9"/>
      <c r="I3" s="9"/>
      <c r="J3" s="9"/>
      <c r="K3" s="9"/>
      <c r="L3" s="9"/>
    </row>
    <row r="4" spans="1:16" ht="18" customHeight="1">
      <c r="A4" s="9"/>
      <c r="B4" s="9"/>
      <c r="C4" s="11"/>
      <c r="D4" s="9"/>
      <c r="E4" s="9"/>
      <c r="F4" s="9"/>
      <c r="G4" s="9"/>
      <c r="H4" s="9"/>
      <c r="I4" s="9"/>
      <c r="J4" s="9"/>
      <c r="K4" s="9"/>
      <c r="L4" s="9"/>
    </row>
    <row r="5" spans="1:16" ht="18" customHeight="1">
      <c r="A5" s="8" t="s">
        <v>20</v>
      </c>
    </row>
    <row r="6" spans="1:16" ht="47.25" customHeight="1">
      <c r="A6" s="25" t="s">
        <v>9</v>
      </c>
      <c r="B6" s="26" t="s">
        <v>50</v>
      </c>
      <c r="C6" s="27" t="s">
        <v>10</v>
      </c>
      <c r="D6" s="26" t="s">
        <v>61</v>
      </c>
      <c r="E6" s="25" t="s">
        <v>12</v>
      </c>
      <c r="F6" s="25" t="s">
        <v>34</v>
      </c>
      <c r="G6" s="28" t="s">
        <v>83</v>
      </c>
      <c r="H6" s="28" t="s">
        <v>78</v>
      </c>
      <c r="I6" s="25" t="s">
        <v>59</v>
      </c>
      <c r="J6" s="25" t="s">
        <v>183</v>
      </c>
      <c r="K6" s="28" t="s">
        <v>77</v>
      </c>
      <c r="L6" s="28" t="s">
        <v>62</v>
      </c>
    </row>
    <row r="7" spans="1:16" ht="18" customHeight="1">
      <c r="A7" s="29" t="s">
        <v>13</v>
      </c>
      <c r="B7" s="30" t="s">
        <v>14</v>
      </c>
      <c r="C7" s="31" t="s">
        <v>60</v>
      </c>
      <c r="D7" s="30" t="s">
        <v>15</v>
      </c>
      <c r="E7" s="29" t="s">
        <v>16</v>
      </c>
      <c r="F7" s="29" t="s">
        <v>57</v>
      </c>
      <c r="G7" s="29" t="s">
        <v>58</v>
      </c>
      <c r="H7" s="29" t="s">
        <v>21</v>
      </c>
      <c r="I7" s="29" t="s">
        <v>22</v>
      </c>
      <c r="J7" s="29" t="s">
        <v>184</v>
      </c>
      <c r="K7" s="29" t="s">
        <v>185</v>
      </c>
      <c r="L7" s="29" t="s">
        <v>186</v>
      </c>
    </row>
    <row r="8" spans="1:16" ht="18" customHeight="1">
      <c r="A8" s="32" t="s">
        <v>17</v>
      </c>
      <c r="B8" s="32" t="s">
        <v>17</v>
      </c>
      <c r="C8" s="15" t="s">
        <v>17</v>
      </c>
      <c r="D8" s="32" t="s">
        <v>17</v>
      </c>
      <c r="E8" s="32" t="s">
        <v>17</v>
      </c>
      <c r="F8" s="32" t="s">
        <v>17</v>
      </c>
      <c r="G8" s="32" t="s">
        <v>17</v>
      </c>
      <c r="H8" s="32" t="s">
        <v>17</v>
      </c>
      <c r="I8" s="32" t="s">
        <v>17</v>
      </c>
      <c r="J8" s="32" t="s">
        <v>17</v>
      </c>
      <c r="K8" s="32" t="s">
        <v>17</v>
      </c>
      <c r="L8" s="32" t="s">
        <v>17</v>
      </c>
    </row>
    <row r="9" spans="1:16" s="68" customFormat="1" ht="49.5" customHeight="1">
      <c r="A9" s="66">
        <f>C67</f>
        <v>0</v>
      </c>
      <c r="B9" s="206"/>
      <c r="C9" s="66">
        <f>A9-B9</f>
        <v>0</v>
      </c>
      <c r="D9" s="66">
        <f>C56</f>
        <v>0</v>
      </c>
      <c r="E9" s="208">
        <f>'別紙２（6）基準額算出調書  (2)'!H6</f>
        <v>0</v>
      </c>
      <c r="F9" s="67">
        <f>MIN(D9,E9)</f>
        <v>0</v>
      </c>
      <c r="G9" s="67">
        <f>MIN(C9,F9)</f>
        <v>0</v>
      </c>
      <c r="H9" s="208">
        <f>ROUNDDOWN(G9/3,-3)</f>
        <v>0</v>
      </c>
      <c r="I9" s="18"/>
      <c r="J9" s="67">
        <f>MIN(H9,I9)</f>
        <v>0</v>
      </c>
      <c r="K9" s="18"/>
      <c r="L9" s="67">
        <f>K9-J9</f>
        <v>0</v>
      </c>
    </row>
    <row r="11" spans="1:16" ht="18" customHeight="1">
      <c r="A11" s="8" t="s">
        <v>23</v>
      </c>
    </row>
    <row r="12" spans="1:16" ht="18" customHeight="1">
      <c r="A12" s="33" t="s">
        <v>28</v>
      </c>
      <c r="B12" s="34"/>
      <c r="C12" s="13" t="s">
        <v>40</v>
      </c>
      <c r="D12" s="33" t="s">
        <v>41</v>
      </c>
      <c r="E12" s="33"/>
      <c r="F12" s="33"/>
      <c r="G12" s="33"/>
      <c r="H12" s="33"/>
      <c r="I12" s="33"/>
      <c r="J12" s="33"/>
      <c r="K12" s="33"/>
      <c r="L12" s="34"/>
      <c r="O12" s="8" t="s">
        <v>192</v>
      </c>
    </row>
    <row r="13" spans="1:16" ht="14.25">
      <c r="A13" s="17"/>
      <c r="B13" s="36"/>
      <c r="C13" s="15" t="s">
        <v>17</v>
      </c>
      <c r="D13" s="100"/>
      <c r="E13" s="99"/>
      <c r="F13" s="99"/>
      <c r="G13" s="99"/>
      <c r="H13" s="99"/>
      <c r="L13" s="101"/>
    </row>
    <row r="14" spans="1:16" ht="14.25">
      <c r="A14" s="17"/>
      <c r="B14" s="21"/>
      <c r="C14" s="54"/>
      <c r="D14" s="215"/>
      <c r="E14" s="219"/>
      <c r="F14" s="219"/>
      <c r="G14" s="219"/>
      <c r="H14" s="219"/>
      <c r="I14" s="200"/>
      <c r="J14" s="201"/>
      <c r="K14" s="201"/>
      <c r="L14" s="199"/>
    </row>
    <row r="15" spans="1:16" ht="14.25">
      <c r="A15" s="17"/>
      <c r="B15" s="21"/>
      <c r="C15" s="54"/>
      <c r="D15" s="215"/>
      <c r="E15" s="219"/>
      <c r="F15" s="219"/>
      <c r="G15" s="219"/>
      <c r="H15" s="219"/>
      <c r="I15" s="200"/>
      <c r="J15" s="201"/>
      <c r="K15" s="201"/>
      <c r="L15" s="199"/>
      <c r="O15" s="205" t="s">
        <v>113</v>
      </c>
      <c r="P15" s="21"/>
    </row>
    <row r="16" spans="1:16" ht="14.25">
      <c r="A16" s="17"/>
      <c r="B16" s="21"/>
      <c r="C16" s="54"/>
      <c r="D16" s="103"/>
      <c r="E16" s="105"/>
      <c r="F16" s="105"/>
      <c r="G16" s="105"/>
      <c r="H16" s="200"/>
      <c r="I16" s="200"/>
      <c r="J16" s="201"/>
      <c r="K16" s="201"/>
      <c r="L16" s="199"/>
      <c r="O16" s="205"/>
      <c r="P16" s="21"/>
    </row>
    <row r="17" spans="1:16" ht="14.25">
      <c r="A17" s="17"/>
      <c r="B17" s="21"/>
      <c r="C17" s="16"/>
      <c r="D17" s="215"/>
      <c r="E17" s="219"/>
      <c r="F17" s="219"/>
      <c r="G17" s="219"/>
      <c r="H17" s="219"/>
      <c r="I17" s="200"/>
      <c r="J17" s="201"/>
      <c r="K17" s="201"/>
      <c r="L17" s="199"/>
      <c r="O17" s="205"/>
      <c r="P17" s="21"/>
    </row>
    <row r="18" spans="1:16" ht="14.25">
      <c r="A18" s="17"/>
      <c r="B18" s="21"/>
      <c r="C18" s="16"/>
      <c r="D18" s="103"/>
      <c r="E18" s="105"/>
      <c r="F18" s="105"/>
      <c r="G18" s="105"/>
      <c r="H18" s="200"/>
      <c r="I18" s="200"/>
      <c r="J18" s="201"/>
      <c r="K18" s="201"/>
      <c r="L18" s="199"/>
      <c r="O18" s="205" t="s">
        <v>114</v>
      </c>
      <c r="P18" s="21"/>
    </row>
    <row r="19" spans="1:16" ht="14.25">
      <c r="A19" s="17"/>
      <c r="B19" s="21"/>
      <c r="C19" s="16"/>
      <c r="D19" s="215"/>
      <c r="E19" s="219"/>
      <c r="F19" s="219"/>
      <c r="G19" s="219"/>
      <c r="H19" s="219"/>
      <c r="I19" s="200"/>
      <c r="J19" s="201"/>
      <c r="K19" s="201"/>
      <c r="L19" s="199"/>
      <c r="O19" s="205"/>
      <c r="P19" s="21"/>
    </row>
    <row r="20" spans="1:16" ht="14.25">
      <c r="A20" s="17"/>
      <c r="B20" s="21"/>
      <c r="C20" s="16"/>
      <c r="D20" s="103"/>
      <c r="E20" s="105"/>
      <c r="F20" s="105"/>
      <c r="G20" s="105"/>
      <c r="H20" s="200"/>
      <c r="I20" s="200"/>
      <c r="J20" s="201"/>
      <c r="K20" s="201"/>
      <c r="L20" s="199"/>
      <c r="O20" s="205"/>
      <c r="P20" s="21"/>
    </row>
    <row r="21" spans="1:16" ht="14.25">
      <c r="A21" s="17"/>
      <c r="B21" s="21"/>
      <c r="C21" s="16"/>
      <c r="D21" s="103"/>
      <c r="E21" s="105"/>
      <c r="F21" s="105"/>
      <c r="G21" s="105"/>
      <c r="H21" s="200"/>
      <c r="I21" s="200"/>
      <c r="J21" s="201"/>
      <c r="K21" s="201"/>
      <c r="L21" s="199"/>
      <c r="O21" s="205" t="s">
        <v>115</v>
      </c>
      <c r="P21" s="21"/>
    </row>
    <row r="22" spans="1:16" ht="16.5" customHeight="1">
      <c r="A22" s="220"/>
      <c r="B22" s="221"/>
      <c r="C22" s="16"/>
      <c r="D22" s="215"/>
      <c r="E22" s="219"/>
      <c r="F22" s="219"/>
      <c r="G22" s="219"/>
      <c r="H22" s="219"/>
      <c r="I22" s="200"/>
      <c r="J22" s="201"/>
      <c r="K22" s="201"/>
      <c r="L22" s="199"/>
    </row>
    <row r="23" spans="1:16" ht="16.5" customHeight="1">
      <c r="A23" s="220"/>
      <c r="B23" s="221"/>
      <c r="C23" s="16"/>
      <c r="D23" s="103"/>
      <c r="E23" s="105"/>
      <c r="F23" s="105"/>
      <c r="G23" s="105"/>
      <c r="H23" s="200"/>
      <c r="I23" s="200"/>
      <c r="J23" s="201"/>
      <c r="K23" s="201"/>
      <c r="L23" s="199"/>
    </row>
    <row r="24" spans="1:16" ht="14.25">
      <c r="A24" s="106"/>
      <c r="B24" s="65"/>
      <c r="C24" s="16"/>
      <c r="D24" s="215"/>
      <c r="E24" s="219"/>
      <c r="F24" s="219"/>
      <c r="G24" s="219"/>
      <c r="H24" s="219"/>
      <c r="I24" s="200"/>
      <c r="J24" s="201"/>
      <c r="K24" s="201"/>
      <c r="L24" s="199"/>
      <c r="O24" s="21" t="s">
        <v>116</v>
      </c>
    </row>
    <row r="25" spans="1:16" ht="14.25">
      <c r="A25" s="220"/>
      <c r="B25" s="221"/>
      <c r="C25" s="16"/>
      <c r="D25" s="215"/>
      <c r="E25" s="219"/>
      <c r="F25" s="219"/>
      <c r="G25" s="219"/>
      <c r="H25" s="219"/>
      <c r="I25" s="200"/>
      <c r="J25" s="201"/>
      <c r="K25" s="201"/>
      <c r="L25" s="199"/>
    </row>
    <row r="26" spans="1:16" ht="14.25">
      <c r="A26" s="106"/>
      <c r="B26" s="107"/>
      <c r="C26" s="16"/>
      <c r="D26" s="103"/>
      <c r="E26" s="105"/>
      <c r="F26" s="105"/>
      <c r="G26" s="105"/>
      <c r="H26" s="200"/>
      <c r="I26" s="200"/>
      <c r="J26" s="201"/>
      <c r="K26" s="201"/>
      <c r="L26" s="199"/>
    </row>
    <row r="27" spans="1:16" ht="14.25">
      <c r="A27" s="106"/>
      <c r="B27" s="107"/>
      <c r="C27" s="16"/>
      <c r="D27" s="103"/>
      <c r="E27" s="105"/>
      <c r="F27" s="105"/>
      <c r="G27" s="105"/>
      <c r="H27" s="200"/>
      <c r="I27" s="200"/>
      <c r="J27" s="201"/>
      <c r="K27" s="201"/>
      <c r="L27" s="199"/>
      <c r="O27" s="8" t="s">
        <v>193</v>
      </c>
    </row>
    <row r="28" spans="1:16" ht="14.25">
      <c r="A28" s="106"/>
      <c r="B28" s="107"/>
      <c r="C28" s="16"/>
      <c r="D28" s="103"/>
      <c r="E28" s="105"/>
      <c r="F28" s="105"/>
      <c r="G28" s="105"/>
      <c r="H28" s="200"/>
      <c r="I28" s="200"/>
      <c r="J28" s="201"/>
      <c r="K28" s="201"/>
      <c r="L28" s="199"/>
    </row>
    <row r="29" spans="1:16" ht="14.25">
      <c r="A29" s="106"/>
      <c r="B29" s="65"/>
      <c r="C29" s="16"/>
      <c r="D29" s="215"/>
      <c r="E29" s="219"/>
      <c r="F29" s="219"/>
      <c r="G29" s="219"/>
      <c r="H29" s="219"/>
      <c r="I29" s="200"/>
      <c r="J29" s="201"/>
      <c r="K29" s="201"/>
      <c r="L29" s="199"/>
    </row>
    <row r="30" spans="1:16" ht="14.25">
      <c r="A30" s="220"/>
      <c r="B30" s="221"/>
      <c r="C30" s="16"/>
      <c r="D30" s="215"/>
      <c r="E30" s="219"/>
      <c r="F30" s="219"/>
      <c r="G30" s="219"/>
      <c r="H30" s="219"/>
      <c r="I30" s="200"/>
      <c r="J30" s="201"/>
      <c r="K30" s="201"/>
      <c r="L30" s="199"/>
      <c r="O30" s="205" t="s">
        <v>117</v>
      </c>
    </row>
    <row r="31" spans="1:16" ht="14.25">
      <c r="A31" s="106"/>
      <c r="B31" s="107"/>
      <c r="C31" s="16"/>
      <c r="D31" s="103"/>
      <c r="E31" s="105"/>
      <c r="F31" s="105"/>
      <c r="G31" s="105"/>
      <c r="H31" s="200"/>
      <c r="I31" s="200"/>
      <c r="J31" s="201"/>
      <c r="K31" s="201"/>
      <c r="L31" s="199"/>
    </row>
    <row r="32" spans="1:16" ht="14.25">
      <c r="A32" s="106"/>
      <c r="B32" s="107"/>
      <c r="C32" s="16"/>
      <c r="D32" s="103"/>
      <c r="E32" s="105"/>
      <c r="F32" s="105"/>
      <c r="G32" s="105"/>
      <c r="H32" s="200"/>
      <c r="I32" s="200"/>
      <c r="J32" s="201"/>
      <c r="K32" s="201"/>
      <c r="L32" s="199"/>
    </row>
    <row r="33" spans="1:16" ht="14.25">
      <c r="A33" s="106"/>
      <c r="B33" s="107"/>
      <c r="C33" s="16"/>
      <c r="D33" s="103"/>
      <c r="E33" s="105"/>
      <c r="F33" s="105"/>
      <c r="G33" s="105"/>
      <c r="H33" s="200"/>
      <c r="I33" s="200"/>
      <c r="J33" s="201"/>
      <c r="K33" s="201"/>
      <c r="L33" s="199"/>
      <c r="O33" s="222" t="s">
        <v>118</v>
      </c>
      <c r="P33" s="222"/>
    </row>
    <row r="34" spans="1:16" ht="14.25">
      <c r="A34" s="106"/>
      <c r="B34" s="107"/>
      <c r="C34" s="16"/>
      <c r="D34" s="103"/>
      <c r="E34" s="105"/>
      <c r="F34" s="105"/>
      <c r="G34" s="105"/>
      <c r="H34" s="200"/>
      <c r="I34" s="200"/>
      <c r="J34" s="201"/>
      <c r="K34" s="201"/>
      <c r="L34" s="199"/>
      <c r="O34" s="222"/>
      <c r="P34" s="222"/>
    </row>
    <row r="35" spans="1:16" ht="14.25">
      <c r="A35" s="106"/>
      <c r="B35" s="107"/>
      <c r="C35" s="16"/>
      <c r="D35" s="103"/>
      <c r="E35" s="105"/>
      <c r="F35" s="105"/>
      <c r="G35" s="105"/>
      <c r="H35" s="200"/>
      <c r="I35" s="200"/>
      <c r="J35" s="201"/>
      <c r="K35" s="201"/>
      <c r="L35" s="199"/>
      <c r="O35" s="107"/>
      <c r="P35" s="107"/>
    </row>
    <row r="36" spans="1:16" ht="14.25">
      <c r="A36" s="106"/>
      <c r="B36" s="107"/>
      <c r="C36" s="16"/>
      <c r="D36" s="103"/>
      <c r="E36" s="105"/>
      <c r="F36" s="105"/>
      <c r="G36" s="105"/>
      <c r="H36" s="200"/>
      <c r="I36" s="200"/>
      <c r="J36" s="201"/>
      <c r="K36" s="201"/>
      <c r="L36" s="199"/>
      <c r="O36" s="107"/>
      <c r="P36" s="107"/>
    </row>
    <row r="37" spans="1:16" ht="14.25">
      <c r="A37" s="17"/>
      <c r="B37" s="21"/>
      <c r="C37" s="16"/>
      <c r="D37" s="215"/>
      <c r="E37" s="219"/>
      <c r="F37" s="219"/>
      <c r="G37" s="219"/>
      <c r="H37" s="219"/>
      <c r="I37" s="200"/>
      <c r="J37" s="201"/>
      <c r="K37" s="201"/>
      <c r="L37" s="199"/>
      <c r="O37" s="205"/>
      <c r="P37" s="21"/>
    </row>
    <row r="38" spans="1:16" ht="14.25">
      <c r="A38" s="17"/>
      <c r="B38" s="21"/>
      <c r="C38" s="16"/>
      <c r="D38" s="215"/>
      <c r="E38" s="219"/>
      <c r="F38" s="219"/>
      <c r="G38" s="219"/>
      <c r="H38" s="219"/>
      <c r="I38" s="200"/>
      <c r="J38" s="201"/>
      <c r="K38" s="201"/>
      <c r="L38" s="199"/>
      <c r="O38" s="205"/>
      <c r="P38" s="21"/>
    </row>
    <row r="39" spans="1:16" ht="14.25">
      <c r="A39" s="17"/>
      <c r="B39" s="21"/>
      <c r="C39" s="16"/>
      <c r="D39" s="215"/>
      <c r="E39" s="219"/>
      <c r="F39" s="219"/>
      <c r="G39" s="219"/>
      <c r="H39" s="219"/>
      <c r="I39" s="200"/>
      <c r="J39" s="201"/>
      <c r="K39" s="201"/>
      <c r="L39" s="199"/>
      <c r="O39" s="205"/>
      <c r="P39" s="21"/>
    </row>
    <row r="40" spans="1:16" ht="14.25">
      <c r="A40" s="17"/>
      <c r="B40" s="21"/>
      <c r="C40" s="16"/>
      <c r="D40" s="103"/>
      <c r="E40" s="105"/>
      <c r="F40" s="105"/>
      <c r="G40" s="105"/>
      <c r="H40" s="200"/>
      <c r="I40" s="200"/>
      <c r="J40" s="201"/>
      <c r="K40" s="201"/>
      <c r="L40" s="199"/>
      <c r="O40" s="205"/>
      <c r="P40" s="21"/>
    </row>
    <row r="41" spans="1:16" ht="14.25">
      <c r="A41" s="17"/>
      <c r="B41" s="21"/>
      <c r="C41" s="16"/>
      <c r="D41" s="103"/>
      <c r="E41" s="105"/>
      <c r="F41" s="105"/>
      <c r="G41" s="105"/>
      <c r="H41" s="200"/>
      <c r="I41" s="200"/>
      <c r="J41" s="201"/>
      <c r="K41" s="201"/>
      <c r="L41" s="199"/>
      <c r="O41" s="205"/>
      <c r="P41" s="21"/>
    </row>
    <row r="42" spans="1:16" ht="14.25">
      <c r="A42" s="17"/>
      <c r="B42" s="21"/>
      <c r="C42" s="16"/>
      <c r="D42" s="103"/>
      <c r="E42" s="105"/>
      <c r="F42" s="105"/>
      <c r="G42" s="105"/>
      <c r="H42" s="200"/>
      <c r="I42" s="200"/>
      <c r="J42" s="201"/>
      <c r="K42" s="201"/>
      <c r="L42" s="199"/>
      <c r="O42" s="205"/>
      <c r="P42" s="21"/>
    </row>
    <row r="43" spans="1:16" ht="14.25">
      <c r="A43" s="17"/>
      <c r="B43" s="21"/>
      <c r="C43" s="16"/>
      <c r="D43" s="103"/>
      <c r="E43" s="105"/>
      <c r="F43" s="105"/>
      <c r="G43" s="105"/>
      <c r="H43" s="200"/>
      <c r="I43" s="200"/>
      <c r="J43" s="201"/>
      <c r="K43" s="201"/>
      <c r="L43" s="199"/>
      <c r="O43" s="205"/>
      <c r="P43" s="21"/>
    </row>
    <row r="44" spans="1:16" ht="14.25">
      <c r="A44" s="17"/>
      <c r="B44" s="21"/>
      <c r="C44" s="16"/>
      <c r="D44" s="103"/>
      <c r="E44" s="105"/>
      <c r="F44" s="105"/>
      <c r="G44" s="105"/>
      <c r="H44" s="200"/>
      <c r="I44" s="200"/>
      <c r="J44" s="201"/>
      <c r="K44" s="201"/>
      <c r="L44" s="199"/>
      <c r="O44" s="205"/>
      <c r="P44" s="21"/>
    </row>
    <row r="45" spans="1:16" ht="14.25">
      <c r="A45" s="17"/>
      <c r="B45" s="21"/>
      <c r="C45" s="16"/>
      <c r="D45" s="103"/>
      <c r="E45" s="105"/>
      <c r="F45" s="105"/>
      <c r="G45" s="105"/>
      <c r="H45" s="200"/>
      <c r="I45" s="200"/>
      <c r="J45" s="201"/>
      <c r="K45" s="201"/>
      <c r="L45" s="199"/>
      <c r="O45" s="205"/>
      <c r="P45" s="21"/>
    </row>
    <row r="46" spans="1:16" ht="14.25">
      <c r="A46" s="17"/>
      <c r="B46" s="21"/>
      <c r="C46" s="16"/>
      <c r="D46" s="215"/>
      <c r="E46" s="219"/>
      <c r="F46" s="219"/>
      <c r="G46" s="219"/>
      <c r="H46" s="219"/>
      <c r="I46" s="200"/>
      <c r="J46" s="201"/>
      <c r="K46" s="201"/>
      <c r="L46" s="199"/>
      <c r="O46" s="205"/>
      <c r="P46" s="21"/>
    </row>
    <row r="47" spans="1:16" ht="14.25">
      <c r="A47" s="17"/>
      <c r="B47" s="21"/>
      <c r="C47" s="16"/>
      <c r="D47" s="103"/>
      <c r="E47" s="105"/>
      <c r="F47" s="105"/>
      <c r="G47" s="105"/>
      <c r="H47" s="200"/>
      <c r="I47" s="200"/>
      <c r="J47" s="201"/>
      <c r="K47" s="201"/>
      <c r="L47" s="199"/>
      <c r="O47" s="205"/>
      <c r="P47" s="21"/>
    </row>
    <row r="48" spans="1:16" ht="14.25">
      <c r="A48" s="17"/>
      <c r="B48" s="21"/>
      <c r="C48" s="16"/>
      <c r="D48" s="103"/>
      <c r="E48" s="105"/>
      <c r="F48" s="105"/>
      <c r="G48" s="105"/>
      <c r="H48" s="200"/>
      <c r="I48" s="200"/>
      <c r="J48" s="201"/>
      <c r="K48" s="201"/>
      <c r="L48" s="199"/>
      <c r="O48" s="205"/>
      <c r="P48" s="21"/>
    </row>
    <row r="49" spans="1:16" ht="14.25">
      <c r="A49" s="17"/>
      <c r="B49" s="21"/>
      <c r="C49" s="16"/>
      <c r="D49" s="103"/>
      <c r="E49" s="105"/>
      <c r="F49" s="105"/>
      <c r="G49" s="105"/>
      <c r="H49" s="200"/>
      <c r="I49" s="200"/>
      <c r="J49" s="201"/>
      <c r="K49" s="201"/>
      <c r="L49" s="199"/>
      <c r="O49" s="205"/>
      <c r="P49" s="21"/>
    </row>
    <row r="50" spans="1:16" ht="14.25">
      <c r="A50" s="108"/>
      <c r="B50" s="101"/>
      <c r="C50" s="16"/>
      <c r="D50" s="215"/>
      <c r="E50" s="219"/>
      <c r="F50" s="219"/>
      <c r="G50" s="219"/>
      <c r="H50" s="219"/>
      <c r="I50" s="200"/>
      <c r="J50" s="201"/>
      <c r="K50" s="201"/>
      <c r="L50" s="199"/>
      <c r="O50" s="21"/>
      <c r="P50" s="21"/>
    </row>
    <row r="51" spans="1:16" ht="14.25">
      <c r="A51" s="17"/>
      <c r="B51" s="21"/>
      <c r="C51" s="16"/>
      <c r="D51" s="103"/>
      <c r="E51" s="105"/>
      <c r="F51" s="105"/>
      <c r="G51" s="105"/>
      <c r="H51" s="200"/>
      <c r="I51" s="200"/>
      <c r="J51" s="201"/>
      <c r="K51" s="201"/>
      <c r="L51" s="199"/>
      <c r="O51" s="205"/>
      <c r="P51" s="21"/>
    </row>
    <row r="52" spans="1:16" ht="14.25">
      <c r="A52" s="17"/>
      <c r="B52" s="21"/>
      <c r="C52" s="16"/>
      <c r="D52" s="215"/>
      <c r="E52" s="219"/>
      <c r="F52" s="219"/>
      <c r="G52" s="219"/>
      <c r="H52" s="219"/>
      <c r="I52" s="200"/>
      <c r="J52" s="201"/>
      <c r="K52" s="201"/>
      <c r="L52" s="199"/>
      <c r="O52" s="205"/>
      <c r="P52" s="21"/>
    </row>
    <row r="53" spans="1:16" ht="14.25" customHeight="1">
      <c r="A53" s="223"/>
      <c r="B53" s="224"/>
      <c r="C53" s="16"/>
      <c r="D53" s="215"/>
      <c r="E53" s="219"/>
      <c r="F53" s="219"/>
      <c r="G53" s="219"/>
      <c r="H53" s="219"/>
      <c r="I53" s="200"/>
      <c r="J53" s="201"/>
      <c r="K53" s="201"/>
      <c r="L53" s="199"/>
      <c r="O53" s="222"/>
      <c r="P53" s="222"/>
    </row>
    <row r="54" spans="1:16" ht="14.25">
      <c r="A54" s="223"/>
      <c r="B54" s="224"/>
      <c r="C54" s="16"/>
      <c r="D54" s="103"/>
      <c r="E54" s="105"/>
      <c r="F54" s="105"/>
      <c r="G54" s="105"/>
      <c r="H54" s="200"/>
      <c r="I54" s="200"/>
      <c r="J54" s="201"/>
      <c r="K54" s="201"/>
      <c r="L54" s="199"/>
      <c r="O54" s="222"/>
      <c r="P54" s="222"/>
    </row>
    <row r="55" spans="1:16" ht="14.25">
      <c r="A55" s="203"/>
      <c r="B55" s="102"/>
      <c r="C55" s="16"/>
      <c r="D55" s="105"/>
      <c r="E55" s="105"/>
      <c r="F55" s="105"/>
      <c r="G55" s="105"/>
      <c r="H55" s="105"/>
      <c r="I55" s="202"/>
      <c r="J55" s="200"/>
      <c r="K55" s="201"/>
      <c r="L55" s="199"/>
    </row>
    <row r="56" spans="1:16" ht="18" customHeight="1">
      <c r="A56" s="12" t="s">
        <v>52</v>
      </c>
      <c r="B56" s="96"/>
      <c r="C56" s="20">
        <f>SUM(C14:C55)</f>
        <v>0</v>
      </c>
      <c r="D56" s="37"/>
      <c r="E56" s="37"/>
      <c r="F56" s="37"/>
      <c r="G56" s="37"/>
      <c r="H56" s="37"/>
      <c r="I56" s="37"/>
      <c r="J56" s="37"/>
      <c r="K56" s="37"/>
      <c r="L56" s="38"/>
    </row>
    <row r="57" spans="1:16" ht="14.25"/>
    <row r="58" spans="1:16" ht="14.25"/>
    <row r="59" spans="1:16" ht="18" customHeight="1">
      <c r="A59" s="8" t="s">
        <v>24</v>
      </c>
      <c r="D59" s="21"/>
      <c r="E59" s="39"/>
      <c r="F59" s="39"/>
      <c r="G59" s="39"/>
      <c r="H59" s="39"/>
      <c r="I59" s="39"/>
      <c r="J59" s="39"/>
      <c r="K59" s="39"/>
      <c r="L59" s="39"/>
    </row>
    <row r="60" spans="1:16" ht="18" customHeight="1">
      <c r="A60" s="12" t="s">
        <v>28</v>
      </c>
      <c r="B60" s="96"/>
      <c r="C60" s="97" t="s">
        <v>40</v>
      </c>
      <c r="D60" s="40"/>
      <c r="E60" s="41"/>
      <c r="F60" s="41"/>
      <c r="G60" s="41"/>
      <c r="H60" s="41"/>
      <c r="I60" s="41"/>
      <c r="J60" s="41"/>
      <c r="K60" s="41"/>
      <c r="L60" s="98"/>
    </row>
    <row r="61" spans="1:16" ht="18" customHeight="1">
      <c r="A61" s="14"/>
      <c r="B61" s="35"/>
      <c r="C61" s="15" t="s">
        <v>17</v>
      </c>
      <c r="D61" s="21"/>
      <c r="E61" s="44"/>
      <c r="F61" s="44"/>
      <c r="G61" s="44"/>
      <c r="H61" s="44"/>
      <c r="I61" s="44"/>
      <c r="J61" s="44"/>
      <c r="K61" s="44"/>
      <c r="L61" s="45"/>
    </row>
    <row r="62" spans="1:16" ht="18" customHeight="1">
      <c r="A62" s="256"/>
      <c r="B62" s="257"/>
      <c r="C62" s="16"/>
      <c r="D62" s="21"/>
      <c r="E62" s="39"/>
      <c r="F62" s="39"/>
      <c r="G62" s="39"/>
      <c r="H62" s="39"/>
      <c r="I62" s="39"/>
      <c r="J62" s="39"/>
      <c r="K62" s="39"/>
      <c r="L62" s="46"/>
    </row>
    <row r="63" spans="1:16" ht="18" customHeight="1">
      <c r="A63" s="256"/>
      <c r="B63" s="257"/>
      <c r="C63" s="16"/>
      <c r="D63" s="21"/>
      <c r="E63" s="39"/>
      <c r="F63" s="39"/>
      <c r="G63" s="39"/>
      <c r="H63" s="39"/>
      <c r="I63" s="39"/>
      <c r="J63" s="39"/>
      <c r="K63" s="39"/>
      <c r="L63" s="46"/>
    </row>
    <row r="64" spans="1:16" ht="18" customHeight="1">
      <c r="A64" s="254"/>
      <c r="B64" s="255"/>
      <c r="C64" s="18"/>
      <c r="D64" s="47"/>
      <c r="E64" s="48"/>
      <c r="F64" s="48"/>
      <c r="G64" s="48"/>
      <c r="H64" s="48"/>
      <c r="I64" s="48"/>
      <c r="J64" s="48"/>
      <c r="K64" s="48"/>
      <c r="L64" s="49"/>
    </row>
    <row r="65" spans="1:12" ht="18" customHeight="1">
      <c r="A65" s="12" t="s">
        <v>32</v>
      </c>
      <c r="B65" s="96"/>
      <c r="C65" s="20">
        <f>SUM(C62:C64)</f>
        <v>0</v>
      </c>
      <c r="D65" s="37"/>
      <c r="E65" s="50"/>
      <c r="F65" s="50"/>
      <c r="G65" s="50"/>
      <c r="H65" s="50"/>
      <c r="I65" s="50"/>
      <c r="J65" s="50"/>
      <c r="K65" s="50"/>
      <c r="L65" s="51"/>
    </row>
    <row r="66" spans="1:12" ht="18" customHeight="1">
      <c r="A66" s="22"/>
      <c r="B66" s="22"/>
      <c r="C66" s="23"/>
      <c r="D66" s="39"/>
      <c r="E66" s="39"/>
      <c r="F66" s="39"/>
      <c r="G66" s="39"/>
      <c r="H66" s="39"/>
      <c r="I66" s="39"/>
      <c r="J66" s="39"/>
      <c r="K66" s="39"/>
      <c r="L66" s="39"/>
    </row>
    <row r="67" spans="1:12" ht="18" customHeight="1">
      <c r="A67" s="19" t="s">
        <v>53</v>
      </c>
      <c r="B67" s="43"/>
      <c r="C67" s="20">
        <f>C56+C65</f>
        <v>0</v>
      </c>
      <c r="D67" s="50"/>
      <c r="E67" s="50"/>
      <c r="F67" s="50"/>
      <c r="G67" s="50"/>
      <c r="H67" s="50"/>
      <c r="I67" s="50"/>
      <c r="J67" s="50"/>
      <c r="K67" s="50"/>
      <c r="L67" s="51"/>
    </row>
  </sheetData>
  <mergeCells count="26">
    <mergeCell ref="O53:P54"/>
    <mergeCell ref="A64:B64"/>
    <mergeCell ref="A63:B63"/>
    <mergeCell ref="A62:B62"/>
    <mergeCell ref="D30:H30"/>
    <mergeCell ref="D37:H37"/>
    <mergeCell ref="D38:H38"/>
    <mergeCell ref="D39:H39"/>
    <mergeCell ref="D46:H46"/>
    <mergeCell ref="D50:H50"/>
    <mergeCell ref="D52:H52"/>
    <mergeCell ref="A53:B54"/>
    <mergeCell ref="D53:H53"/>
    <mergeCell ref="O33:P34"/>
    <mergeCell ref="D14:H14"/>
    <mergeCell ref="D15:H15"/>
    <mergeCell ref="D17:H17"/>
    <mergeCell ref="D19:H19"/>
    <mergeCell ref="D29:H29"/>
    <mergeCell ref="D25:H25"/>
    <mergeCell ref="A22:B22"/>
    <mergeCell ref="D22:H22"/>
    <mergeCell ref="D24:H24"/>
    <mergeCell ref="A25:B25"/>
    <mergeCell ref="A30:B30"/>
    <mergeCell ref="A23:B23"/>
  </mergeCells>
  <phoneticPr fontId="1"/>
  <printOptions horizontalCentered="1"/>
  <pageMargins left="0.70866141732283472" right="0.70866141732283472" top="0.74803149606299213" bottom="0.74803149606299213" header="0.51181102362204722" footer="0.31496062992125984"/>
  <pageSetup paperSize="9" scale="61"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view="pageBreakPreview" zoomScaleNormal="100" zoomScaleSheetLayoutView="100" workbookViewId="0">
      <selection activeCell="D3" sqref="D3"/>
    </sheetView>
  </sheetViews>
  <sheetFormatPr defaultColWidth="8.125" defaultRowHeight="14.25"/>
  <cols>
    <col min="1" max="1" width="2.875" style="110" customWidth="1"/>
    <col min="2" max="2" width="22.875" style="110" customWidth="1"/>
    <col min="3" max="3" width="15.75" style="110" customWidth="1"/>
    <col min="4" max="8" width="13.75" style="110" customWidth="1"/>
    <col min="9" max="9" width="2.875" style="110" customWidth="1"/>
    <col min="10" max="11" width="8.125" style="110"/>
    <col min="12" max="12" width="8.125" style="111" customWidth="1"/>
    <col min="13" max="20" width="8.125" style="111"/>
    <col min="21" max="16384" width="8.125" style="110"/>
  </cols>
  <sheetData>
    <row r="1" spans="1:20">
      <c r="A1" s="109" t="s">
        <v>121</v>
      </c>
    </row>
    <row r="3" spans="1:20">
      <c r="A3" s="112" t="s">
        <v>122</v>
      </c>
    </row>
    <row r="5" spans="1:20">
      <c r="A5" s="110" t="s">
        <v>181</v>
      </c>
    </row>
    <row r="6" spans="1:20" ht="28.5" customHeight="1">
      <c r="A6" s="195" t="s">
        <v>173</v>
      </c>
      <c r="B6" s="195"/>
      <c r="C6" s="196" t="s">
        <v>177</v>
      </c>
      <c r="D6" s="197" t="s">
        <v>174</v>
      </c>
      <c r="E6" s="196" t="s">
        <v>177</v>
      </c>
      <c r="F6" s="194" t="s">
        <v>175</v>
      </c>
      <c r="G6" s="198"/>
      <c r="H6" s="195" t="s">
        <v>176</v>
      </c>
    </row>
    <row r="8" spans="1:20">
      <c r="A8" s="110" t="s">
        <v>124</v>
      </c>
      <c r="L8" s="111" t="s">
        <v>28</v>
      </c>
    </row>
    <row r="9" spans="1:20" ht="28.5" customHeight="1">
      <c r="A9" s="245" t="s">
        <v>125</v>
      </c>
      <c r="B9" s="246"/>
      <c r="C9" s="113" t="s">
        <v>126</v>
      </c>
      <c r="D9" s="116" t="s">
        <v>127</v>
      </c>
      <c r="E9" s="115" t="s">
        <v>128</v>
      </c>
      <c r="F9" s="116" t="s">
        <v>129</v>
      </c>
      <c r="G9" s="115" t="s">
        <v>130</v>
      </c>
      <c r="H9" s="247" t="s">
        <v>131</v>
      </c>
      <c r="I9" s="247"/>
      <c r="L9" s="117" t="s">
        <v>132</v>
      </c>
      <c r="M9" s="118"/>
    </row>
    <row r="10" spans="1:20" ht="36.75" customHeight="1">
      <c r="A10" s="248" t="s">
        <v>133</v>
      </c>
      <c r="B10" s="249"/>
      <c r="C10" s="119">
        <v>6</v>
      </c>
      <c r="D10" s="120">
        <v>17</v>
      </c>
      <c r="E10" s="120">
        <v>4</v>
      </c>
      <c r="F10" s="120">
        <v>3</v>
      </c>
      <c r="G10" s="120">
        <v>1</v>
      </c>
      <c r="H10" s="250"/>
      <c r="I10" s="250"/>
      <c r="L10" s="121" t="s">
        <v>134</v>
      </c>
      <c r="M10" s="121" t="s">
        <v>135</v>
      </c>
      <c r="N10" s="121" t="s">
        <v>136</v>
      </c>
    </row>
    <row r="11" spans="1:20" ht="36.75" customHeight="1">
      <c r="A11" s="230" t="s">
        <v>137</v>
      </c>
      <c r="B11" s="231"/>
      <c r="C11" s="119">
        <v>15</v>
      </c>
      <c r="D11" s="120">
        <v>5</v>
      </c>
      <c r="E11" s="120">
        <v>5</v>
      </c>
      <c r="F11" s="120">
        <v>2</v>
      </c>
      <c r="G11" s="120">
        <v>2</v>
      </c>
      <c r="H11" s="250"/>
      <c r="I11" s="250"/>
      <c r="L11" s="111">
        <f ca="1">SUMIF(B$12:C$13,$L$9,C$12:C$13)</f>
        <v>0</v>
      </c>
      <c r="M11" s="111">
        <f ca="1">SUMIF(B$12:E$13,$L$9,E$12:E$13)</f>
        <v>0</v>
      </c>
      <c r="N11" s="122">
        <f>DMAX(B9:C13,2,L8:L9)</f>
        <v>0</v>
      </c>
    </row>
    <row r="12" spans="1:20" ht="36.75" customHeight="1">
      <c r="A12" s="251" t="s">
        <v>138</v>
      </c>
      <c r="B12" s="252"/>
      <c r="C12" s="123"/>
      <c r="D12" s="124"/>
      <c r="E12" s="124"/>
      <c r="F12" s="124"/>
      <c r="G12" s="124"/>
      <c r="H12" s="250"/>
      <c r="I12" s="250"/>
      <c r="L12" s="111" t="s">
        <v>28</v>
      </c>
    </row>
    <row r="13" spans="1:20" ht="36.75" customHeight="1">
      <c r="A13" s="251" t="s">
        <v>139</v>
      </c>
      <c r="B13" s="252"/>
      <c r="C13" s="123"/>
      <c r="D13" s="124"/>
      <c r="E13" s="124"/>
      <c r="F13" s="124"/>
      <c r="G13" s="124"/>
      <c r="H13" s="250"/>
      <c r="I13" s="250"/>
      <c r="L13" s="111" t="s">
        <v>139</v>
      </c>
    </row>
    <row r="14" spans="1:20" s="126" customFormat="1">
      <c r="A14" s="235" t="s">
        <v>140</v>
      </c>
      <c r="B14" s="235"/>
      <c r="C14" s="235"/>
      <c r="D14" s="235"/>
      <c r="E14" s="235"/>
      <c r="F14" s="235"/>
      <c r="G14" s="235"/>
      <c r="H14" s="235"/>
      <c r="I14" s="125"/>
      <c r="L14" s="127"/>
      <c r="M14" s="127"/>
      <c r="N14" s="127"/>
      <c r="O14" s="127"/>
      <c r="P14" s="127"/>
      <c r="Q14" s="127"/>
      <c r="R14" s="127"/>
      <c r="S14" s="127"/>
      <c r="T14" s="127"/>
    </row>
    <row r="15" spans="1:20">
      <c r="L15" s="111" t="s">
        <v>28</v>
      </c>
    </row>
    <row r="16" spans="1:20">
      <c r="A16" s="110" t="s">
        <v>182</v>
      </c>
      <c r="L16" s="111" t="s">
        <v>28</v>
      </c>
    </row>
    <row r="17" spans="1:20" ht="28.5" customHeight="1">
      <c r="A17" s="240"/>
      <c r="B17" s="241"/>
      <c r="C17" s="116" t="s">
        <v>142</v>
      </c>
      <c r="D17" s="116" t="s">
        <v>143</v>
      </c>
      <c r="E17" s="116" t="s">
        <v>144</v>
      </c>
      <c r="F17" s="116" t="s">
        <v>145</v>
      </c>
      <c r="G17" s="242" t="s">
        <v>131</v>
      </c>
      <c r="H17" s="243"/>
      <c r="I17" s="244"/>
      <c r="K17" s="117" t="s">
        <v>132</v>
      </c>
      <c r="L17" s="118"/>
      <c r="T17" s="110"/>
    </row>
    <row r="18" spans="1:20" ht="36.75" customHeight="1">
      <c r="A18" s="230" t="str">
        <f>CONCATENATE("新たに雇用した支援員等の数　",SUM(G12:G13),"人")</f>
        <v>新たに雇用した支援員等の数　0人</v>
      </c>
      <c r="B18" s="231"/>
      <c r="C18" s="124"/>
      <c r="D18" s="124"/>
      <c r="E18" s="124"/>
      <c r="F18" s="124"/>
      <c r="G18" s="232"/>
      <c r="H18" s="233"/>
      <c r="I18" s="234"/>
      <c r="K18" s="111" t="s">
        <v>28</v>
      </c>
      <c r="T18" s="110"/>
    </row>
    <row r="19" spans="1:20" s="126" customFormat="1">
      <c r="A19" s="235" t="s">
        <v>146</v>
      </c>
      <c r="B19" s="235"/>
      <c r="C19" s="235"/>
      <c r="D19" s="235"/>
      <c r="E19" s="235"/>
      <c r="F19" s="235"/>
      <c r="G19" s="235"/>
      <c r="H19" s="235"/>
      <c r="I19" s="125"/>
      <c r="L19" s="127"/>
      <c r="M19" s="127"/>
      <c r="N19" s="127"/>
      <c r="O19" s="127"/>
      <c r="P19" s="127"/>
      <c r="Q19" s="127"/>
      <c r="R19" s="127"/>
      <c r="S19" s="127"/>
      <c r="T19" s="127"/>
    </row>
    <row r="20" spans="1:20" s="126" customFormat="1">
      <c r="A20" s="128" t="s">
        <v>147</v>
      </c>
      <c r="B20" s="140"/>
      <c r="C20" s="140"/>
      <c r="D20" s="140"/>
      <c r="E20" s="140"/>
      <c r="F20" s="140"/>
      <c r="G20" s="140"/>
      <c r="H20" s="140"/>
      <c r="I20" s="130"/>
      <c r="L20" s="127"/>
      <c r="M20" s="127"/>
      <c r="N20" s="127"/>
      <c r="O20" s="127"/>
      <c r="P20" s="127"/>
      <c r="Q20" s="127"/>
      <c r="R20" s="127"/>
      <c r="S20" s="127"/>
      <c r="T20" s="127"/>
    </row>
    <row r="21" spans="1:20">
      <c r="L21" s="111" t="s">
        <v>28</v>
      </c>
    </row>
    <row r="22" spans="1:20">
      <c r="A22" s="110" t="s">
        <v>148</v>
      </c>
      <c r="L22" s="111" t="s">
        <v>28</v>
      </c>
    </row>
    <row r="23" spans="1:20" ht="28.5" customHeight="1">
      <c r="A23" s="131"/>
      <c r="B23" s="132" t="s">
        <v>149</v>
      </c>
      <c r="C23" s="133"/>
      <c r="D23" s="133"/>
      <c r="E23" s="134"/>
      <c r="F23" s="133"/>
      <c r="G23" s="134"/>
      <c r="H23" s="236"/>
      <c r="I23" s="237"/>
      <c r="L23" s="117" t="s">
        <v>138</v>
      </c>
      <c r="M23" s="118"/>
    </row>
    <row r="24" spans="1:20" ht="36.75" customHeight="1">
      <c r="A24" s="135"/>
      <c r="B24" s="136"/>
      <c r="C24" s="137" t="s">
        <v>150</v>
      </c>
      <c r="D24" s="232" t="str">
        <f>CONCATENATE("受入児童全体の数　",SUM(D12:D13),"人")</f>
        <v>受入児童全体の数　0人</v>
      </c>
      <c r="E24" s="234"/>
      <c r="F24" s="138" t="s">
        <v>151</v>
      </c>
      <c r="G24" s="139" t="str">
        <f>IFERROR(B24/SUM(D12:D13),"左、区画面積を入力ください")</f>
        <v>左、区画面積を入力ください</v>
      </c>
      <c r="H24" s="238"/>
      <c r="I24" s="239"/>
      <c r="L24" s="111" t="s">
        <v>28</v>
      </c>
    </row>
    <row r="25" spans="1:20" s="126" customFormat="1">
      <c r="A25" s="225" t="s">
        <v>152</v>
      </c>
      <c r="B25" s="225"/>
      <c r="C25" s="225"/>
      <c r="D25" s="225"/>
      <c r="E25" s="225"/>
      <c r="F25" s="225"/>
      <c r="G25" s="225"/>
      <c r="H25" s="225"/>
      <c r="I25" s="130"/>
      <c r="L25" s="127"/>
      <c r="M25" s="127"/>
      <c r="N25" s="127"/>
      <c r="O25" s="127"/>
      <c r="P25" s="127"/>
      <c r="Q25" s="127"/>
      <c r="R25" s="127"/>
      <c r="S25" s="127"/>
      <c r="T25" s="127"/>
    </row>
    <row r="26" spans="1:20" s="130" customFormat="1">
      <c r="A26" s="141"/>
      <c r="B26" s="142"/>
      <c r="C26" s="142"/>
      <c r="D26" s="142"/>
      <c r="E26" s="142"/>
      <c r="F26" s="142"/>
      <c r="G26" s="142"/>
      <c r="H26" s="142"/>
      <c r="I26" s="143"/>
      <c r="L26" s="144"/>
      <c r="M26" s="144"/>
      <c r="N26" s="144"/>
      <c r="O26" s="144"/>
      <c r="P26" s="144"/>
      <c r="Q26" s="144"/>
      <c r="R26" s="144"/>
      <c r="S26" s="144"/>
      <c r="T26" s="144"/>
    </row>
    <row r="27" spans="1:20" ht="23.25" customHeight="1">
      <c r="A27" s="226" t="s">
        <v>153</v>
      </c>
      <c r="B27" s="227"/>
      <c r="C27" s="227"/>
      <c r="D27" s="227"/>
      <c r="E27" s="227"/>
      <c r="F27" s="227"/>
      <c r="G27" s="227"/>
      <c r="H27" s="227"/>
      <c r="I27" s="228"/>
    </row>
    <row r="28" spans="1:20" ht="14.25" customHeight="1">
      <c r="A28" s="145"/>
      <c r="B28" s="146"/>
      <c r="C28" s="146"/>
      <c r="D28" s="146"/>
      <c r="E28" s="146"/>
      <c r="F28" s="146"/>
      <c r="G28" s="146"/>
      <c r="H28" s="146"/>
      <c r="I28" s="147"/>
    </row>
    <row r="29" spans="1:20" ht="13.5" customHeight="1">
      <c r="A29" s="148"/>
      <c r="B29" s="149"/>
      <c r="C29" s="149"/>
      <c r="D29" s="149"/>
      <c r="E29" s="149"/>
      <c r="F29" s="149"/>
      <c r="G29" s="149"/>
      <c r="H29" s="149"/>
      <c r="I29" s="150"/>
    </row>
    <row r="30" spans="1:20" ht="13.5" customHeight="1">
      <c r="A30" s="148"/>
      <c r="B30" s="149"/>
      <c r="C30" s="149"/>
      <c r="D30" s="149"/>
      <c r="E30" s="149"/>
      <c r="F30" s="149"/>
      <c r="G30" s="149"/>
      <c r="H30" s="149"/>
      <c r="I30" s="150"/>
    </row>
    <row r="31" spans="1:20" ht="13.5" customHeight="1">
      <c r="A31" s="148"/>
      <c r="B31" s="149"/>
      <c r="C31" s="149"/>
      <c r="D31" s="149"/>
      <c r="E31" s="149"/>
      <c r="F31" s="149"/>
      <c r="G31" s="149"/>
      <c r="H31" s="149"/>
      <c r="I31" s="150"/>
    </row>
    <row r="32" spans="1:20" ht="13.5" customHeight="1">
      <c r="A32" s="148"/>
      <c r="B32" s="149"/>
      <c r="C32" s="149"/>
      <c r="D32" s="149"/>
      <c r="E32" s="149"/>
      <c r="F32" s="149"/>
      <c r="G32" s="149"/>
      <c r="H32" s="149"/>
      <c r="I32" s="150"/>
    </row>
    <row r="33" spans="1:9">
      <c r="A33" s="148"/>
      <c r="B33" s="149"/>
      <c r="C33" s="149"/>
      <c r="D33" s="149"/>
      <c r="E33" s="149"/>
      <c r="F33" s="149"/>
      <c r="G33" s="149"/>
      <c r="H33" s="149"/>
      <c r="I33" s="150"/>
    </row>
    <row r="34" spans="1:9">
      <c r="A34" s="148"/>
      <c r="B34" s="149"/>
      <c r="C34" s="149"/>
      <c r="D34" s="149"/>
      <c r="E34" s="149"/>
      <c r="F34" s="149"/>
      <c r="G34" s="149"/>
      <c r="H34" s="149"/>
      <c r="I34" s="150"/>
    </row>
    <row r="35" spans="1:9">
      <c r="A35" s="148"/>
      <c r="B35" s="149"/>
      <c r="C35" s="149"/>
      <c r="D35" s="149"/>
      <c r="E35" s="149"/>
      <c r="F35" s="149"/>
      <c r="G35" s="149"/>
      <c r="H35" s="149"/>
      <c r="I35" s="150"/>
    </row>
    <row r="36" spans="1:9">
      <c r="A36" s="148"/>
      <c r="B36" s="149"/>
      <c r="C36" s="149"/>
      <c r="D36" s="149"/>
      <c r="E36" s="149"/>
      <c r="F36" s="149"/>
      <c r="G36" s="149"/>
      <c r="H36" s="149"/>
      <c r="I36" s="150"/>
    </row>
    <row r="37" spans="1:9">
      <c r="A37" s="148"/>
      <c r="B37" s="149"/>
      <c r="C37" s="149"/>
      <c r="D37" s="149"/>
      <c r="E37" s="149"/>
      <c r="F37" s="149"/>
      <c r="G37" s="149"/>
      <c r="H37" s="149"/>
      <c r="I37" s="150"/>
    </row>
    <row r="38" spans="1:9">
      <c r="A38" s="148"/>
      <c r="B38" s="149"/>
      <c r="C38" s="149"/>
      <c r="D38" s="149"/>
      <c r="E38" s="149"/>
      <c r="F38" s="149"/>
      <c r="G38" s="149"/>
      <c r="H38" s="149"/>
      <c r="I38" s="150"/>
    </row>
    <row r="39" spans="1:9">
      <c r="A39" s="148"/>
      <c r="B39" s="149"/>
      <c r="C39" s="149"/>
      <c r="D39" s="149"/>
      <c r="E39" s="149"/>
      <c r="F39" s="149"/>
      <c r="G39" s="149"/>
      <c r="H39" s="149"/>
      <c r="I39" s="150"/>
    </row>
    <row r="40" spans="1:9">
      <c r="A40" s="148"/>
      <c r="B40" s="149"/>
      <c r="C40" s="149"/>
      <c r="D40" s="149"/>
      <c r="E40" s="149"/>
      <c r="F40" s="149"/>
      <c r="G40" s="149"/>
      <c r="H40" s="149"/>
      <c r="I40" s="150"/>
    </row>
    <row r="41" spans="1:9">
      <c r="A41" s="148"/>
      <c r="B41" s="149"/>
      <c r="C41" s="149"/>
      <c r="D41" s="149"/>
      <c r="E41" s="149"/>
      <c r="F41" s="149"/>
      <c r="G41" s="149"/>
      <c r="H41" s="149"/>
      <c r="I41" s="150"/>
    </row>
    <row r="42" spans="1:9">
      <c r="A42" s="148"/>
      <c r="B42" s="149"/>
      <c r="C42" s="149"/>
      <c r="D42" s="149"/>
      <c r="E42" s="149"/>
      <c r="F42" s="149"/>
      <c r="G42" s="149"/>
      <c r="H42" s="149"/>
      <c r="I42" s="150"/>
    </row>
    <row r="43" spans="1:9">
      <c r="A43" s="148"/>
      <c r="B43" s="149"/>
      <c r="C43" s="149"/>
      <c r="D43" s="149"/>
      <c r="E43" s="149"/>
      <c r="F43" s="149"/>
      <c r="G43" s="149"/>
      <c r="H43" s="149"/>
      <c r="I43" s="150"/>
    </row>
    <row r="44" spans="1:9">
      <c r="A44" s="148"/>
      <c r="B44" s="149"/>
      <c r="C44" s="149"/>
      <c r="D44" s="149"/>
      <c r="E44" s="149"/>
      <c r="F44" s="149"/>
      <c r="G44" s="149"/>
      <c r="H44" s="149"/>
      <c r="I44" s="150"/>
    </row>
    <row r="45" spans="1:9">
      <c r="A45" s="148"/>
      <c r="B45" s="149"/>
      <c r="C45" s="149"/>
      <c r="D45" s="149"/>
      <c r="E45" s="149"/>
      <c r="F45" s="149"/>
      <c r="G45" s="149"/>
      <c r="H45" s="149"/>
      <c r="I45" s="150"/>
    </row>
    <row r="46" spans="1:9">
      <c r="A46" s="148"/>
      <c r="B46" s="149"/>
      <c r="C46" s="149"/>
      <c r="D46" s="149"/>
      <c r="E46" s="149"/>
      <c r="F46" s="149"/>
      <c r="G46" s="149"/>
      <c r="H46" s="149"/>
      <c r="I46" s="150"/>
    </row>
    <row r="47" spans="1:9">
      <c r="A47" s="148"/>
      <c r="B47" s="149"/>
      <c r="C47" s="149"/>
      <c r="D47" s="149"/>
      <c r="E47" s="149"/>
      <c r="F47" s="149"/>
      <c r="G47" s="149"/>
      <c r="H47" s="149"/>
      <c r="I47" s="150"/>
    </row>
    <row r="48" spans="1:9">
      <c r="A48" s="148"/>
      <c r="B48" s="149"/>
      <c r="C48" s="149"/>
      <c r="D48" s="149"/>
      <c r="E48" s="149"/>
      <c r="F48" s="149"/>
      <c r="G48" s="149"/>
      <c r="H48" s="149"/>
      <c r="I48" s="150"/>
    </row>
    <row r="49" spans="1:12">
      <c r="A49" s="148"/>
      <c r="B49" s="149"/>
      <c r="C49" s="149"/>
      <c r="D49" s="149"/>
      <c r="E49" s="149"/>
      <c r="F49" s="149"/>
      <c r="G49" s="149"/>
      <c r="H49" s="149"/>
      <c r="I49" s="150"/>
    </row>
    <row r="50" spans="1:12" s="111" customFormat="1">
      <c r="A50" s="148"/>
      <c r="B50" s="149"/>
      <c r="C50" s="149"/>
      <c r="D50" s="149"/>
      <c r="E50" s="149"/>
      <c r="F50" s="149"/>
      <c r="G50" s="149"/>
      <c r="H50" s="149"/>
      <c r="I50" s="150"/>
      <c r="J50" s="110"/>
      <c r="K50" s="110"/>
    </row>
    <row r="51" spans="1:12" s="111" customFormat="1">
      <c r="A51" s="148"/>
      <c r="B51" s="149"/>
      <c r="C51" s="149"/>
      <c r="D51" s="149"/>
      <c r="E51" s="149"/>
      <c r="F51" s="149"/>
      <c r="G51" s="149"/>
      <c r="H51" s="149"/>
      <c r="I51" s="150"/>
      <c r="J51" s="110"/>
      <c r="K51" s="110"/>
    </row>
    <row r="52" spans="1:12" s="111" customFormat="1">
      <c r="A52" s="148"/>
      <c r="B52" s="149"/>
      <c r="C52" s="149"/>
      <c r="D52" s="149"/>
      <c r="E52" s="149"/>
      <c r="F52" s="149"/>
      <c r="G52" s="149"/>
      <c r="H52" s="149"/>
      <c r="I52" s="150"/>
      <c r="J52" s="110"/>
      <c r="K52" s="110"/>
    </row>
    <row r="53" spans="1:12" s="111" customFormat="1">
      <c r="A53" s="148"/>
      <c r="B53" s="149"/>
      <c r="C53" s="149"/>
      <c r="D53" s="149"/>
      <c r="E53" s="149"/>
      <c r="F53" s="149"/>
      <c r="G53" s="149"/>
      <c r="H53" s="149"/>
      <c r="I53" s="150"/>
      <c r="J53" s="110"/>
      <c r="K53" s="110"/>
    </row>
    <row r="54" spans="1:12" s="111" customFormat="1">
      <c r="A54" s="148"/>
      <c r="B54" s="149"/>
      <c r="C54" s="149"/>
      <c r="D54" s="149"/>
      <c r="E54" s="149"/>
      <c r="F54" s="149"/>
      <c r="G54" s="149"/>
      <c r="H54" s="149"/>
      <c r="I54" s="150"/>
      <c r="J54" s="110"/>
      <c r="K54" s="110"/>
    </row>
    <row r="55" spans="1:12" s="111" customFormat="1">
      <c r="A55" s="148"/>
      <c r="B55" s="149"/>
      <c r="C55" s="149"/>
      <c r="D55" s="149"/>
      <c r="E55" s="149"/>
      <c r="F55" s="149"/>
      <c r="G55" s="149"/>
      <c r="H55" s="149"/>
      <c r="I55" s="150"/>
      <c r="J55" s="110"/>
      <c r="K55" s="110"/>
    </row>
    <row r="56" spans="1:12" s="111" customFormat="1">
      <c r="A56" s="148"/>
      <c r="B56" s="149"/>
      <c r="C56" s="149"/>
      <c r="D56" s="149"/>
      <c r="E56" s="149"/>
      <c r="F56" s="149"/>
      <c r="G56" s="149"/>
      <c r="H56" s="149"/>
      <c r="I56" s="150"/>
      <c r="J56" s="110"/>
      <c r="K56" s="110"/>
    </row>
    <row r="57" spans="1:12" s="111" customFormat="1">
      <c r="A57" s="148"/>
      <c r="B57" s="149"/>
      <c r="C57" s="149"/>
      <c r="D57" s="149"/>
      <c r="E57" s="149"/>
      <c r="F57" s="149"/>
      <c r="G57" s="149"/>
      <c r="H57" s="149"/>
      <c r="I57" s="150"/>
      <c r="J57" s="110"/>
      <c r="K57" s="110"/>
    </row>
    <row r="58" spans="1:12" s="111" customFormat="1">
      <c r="A58" s="148"/>
      <c r="B58" s="149"/>
      <c r="C58" s="149"/>
      <c r="D58" s="149"/>
      <c r="E58" s="149"/>
      <c r="F58" s="149"/>
      <c r="G58" s="149"/>
      <c r="H58" s="149"/>
      <c r="I58" s="150"/>
      <c r="J58" s="110"/>
      <c r="K58" s="110"/>
    </row>
    <row r="59" spans="1:12" s="111" customFormat="1">
      <c r="A59" s="148"/>
      <c r="B59" s="149"/>
      <c r="C59" s="149"/>
      <c r="D59" s="149"/>
      <c r="E59" s="149"/>
      <c r="F59" s="149"/>
      <c r="G59" s="149"/>
      <c r="H59" s="149"/>
      <c r="I59" s="150"/>
      <c r="J59" s="110"/>
      <c r="K59" s="110"/>
    </row>
    <row r="60" spans="1:12" s="111" customFormat="1">
      <c r="A60" s="148"/>
      <c r="B60" s="149"/>
      <c r="C60" s="149"/>
      <c r="D60" s="149"/>
      <c r="E60" s="149"/>
      <c r="F60" s="149"/>
      <c r="G60" s="149"/>
      <c r="H60" s="149"/>
      <c r="I60" s="150"/>
      <c r="J60" s="110"/>
      <c r="K60" s="110"/>
    </row>
    <row r="61" spans="1:12" s="111" customFormat="1">
      <c r="A61" s="148"/>
      <c r="B61" s="149"/>
      <c r="C61" s="149"/>
      <c r="D61" s="149"/>
      <c r="E61" s="149"/>
      <c r="F61" s="149"/>
      <c r="G61" s="149"/>
      <c r="H61" s="149"/>
      <c r="I61" s="150"/>
      <c r="J61" s="110"/>
      <c r="K61" s="110"/>
    </row>
    <row r="62" spans="1:12" s="111" customFormat="1">
      <c r="A62" s="148"/>
      <c r="B62" s="149"/>
      <c r="C62" s="149"/>
      <c r="D62" s="149"/>
      <c r="E62" s="149"/>
      <c r="F62" s="149"/>
      <c r="G62" s="149"/>
      <c r="H62" s="149"/>
      <c r="I62" s="150"/>
      <c r="J62" s="110"/>
      <c r="K62" s="110"/>
    </row>
    <row r="63" spans="1:12" s="111" customFormat="1">
      <c r="A63" s="148"/>
      <c r="B63" s="149"/>
      <c r="C63" s="149"/>
      <c r="D63" s="149"/>
      <c r="E63" s="149"/>
      <c r="F63" s="149"/>
      <c r="G63" s="149"/>
      <c r="H63" s="149"/>
      <c r="I63" s="150"/>
      <c r="J63" s="110"/>
      <c r="K63" s="110"/>
      <c r="L63" s="111" t="s">
        <v>132</v>
      </c>
    </row>
    <row r="64" spans="1:12" s="111" customFormat="1">
      <c r="A64" s="148"/>
      <c r="B64" s="149"/>
      <c r="C64" s="149"/>
      <c r="D64" s="149"/>
      <c r="E64" s="149"/>
      <c r="F64" s="149"/>
      <c r="G64" s="149"/>
      <c r="H64" s="149"/>
      <c r="I64" s="150"/>
      <c r="J64" s="110"/>
      <c r="K64" s="110"/>
      <c r="L64" s="111" t="s">
        <v>139</v>
      </c>
    </row>
    <row r="65" spans="1:11" s="111" customFormat="1">
      <c r="A65" s="148"/>
      <c r="B65" s="149"/>
      <c r="C65" s="149"/>
      <c r="D65" s="149"/>
      <c r="E65" s="149"/>
      <c r="F65" s="149"/>
      <c r="G65" s="149"/>
      <c r="H65" s="149"/>
      <c r="I65" s="150"/>
      <c r="J65" s="110"/>
      <c r="K65" s="110"/>
    </row>
    <row r="66" spans="1:11">
      <c r="A66" s="148"/>
      <c r="B66" s="229"/>
      <c r="C66" s="229"/>
      <c r="D66" s="229"/>
      <c r="E66" s="229"/>
      <c r="F66" s="229"/>
      <c r="G66" s="229"/>
      <c r="H66" s="229"/>
      <c r="I66" s="150"/>
    </row>
    <row r="67" spans="1:11">
      <c r="A67" s="151"/>
      <c r="B67" s="152"/>
      <c r="C67" s="152"/>
      <c r="D67" s="152"/>
      <c r="E67" s="152"/>
      <c r="F67" s="152"/>
      <c r="G67" s="152"/>
      <c r="H67" s="152"/>
      <c r="I67" s="153"/>
    </row>
  </sheetData>
  <mergeCells count="22">
    <mergeCell ref="A25:H25"/>
    <mergeCell ref="A27:I27"/>
    <mergeCell ref="B66:H66"/>
    <mergeCell ref="A18:B18"/>
    <mergeCell ref="G18:I18"/>
    <mergeCell ref="A19:H19"/>
    <mergeCell ref="H23:I23"/>
    <mergeCell ref="D24:E24"/>
    <mergeCell ref="H24:I24"/>
    <mergeCell ref="A17:B17"/>
    <mergeCell ref="G17:I17"/>
    <mergeCell ref="A9:B9"/>
    <mergeCell ref="H9:I9"/>
    <mergeCell ref="A10:B10"/>
    <mergeCell ref="H10:I10"/>
    <mergeCell ref="A11:B11"/>
    <mergeCell ref="H11:I11"/>
    <mergeCell ref="A12:B12"/>
    <mergeCell ref="H12:I12"/>
    <mergeCell ref="A13:B13"/>
    <mergeCell ref="H13:I13"/>
    <mergeCell ref="A14:H14"/>
  </mergeCells>
  <phoneticPr fontId="1"/>
  <printOptions horizontalCentered="1"/>
  <pageMargins left="0.25" right="0.25" top="0.75" bottom="0.75" header="0.3" footer="0.3"/>
  <pageSetup paperSize="9" scale="51" orientation="portrait" blackAndWhite="1"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view="pageBreakPreview" zoomScaleNormal="100" zoomScaleSheetLayoutView="100" workbookViewId="0">
      <selection activeCell="I29" sqref="I29"/>
    </sheetView>
  </sheetViews>
  <sheetFormatPr defaultColWidth="16" defaultRowHeight="13.5"/>
  <cols>
    <col min="1" max="1" width="27.75" style="154" customWidth="1"/>
    <col min="2" max="2" width="35.5" style="154" customWidth="1"/>
    <col min="3" max="3" width="3.625" style="154" customWidth="1"/>
    <col min="4" max="4" width="8.375" style="155" customWidth="1"/>
    <col min="5" max="6" width="8.25" style="154" customWidth="1"/>
    <col min="7" max="7" width="3" style="154" bestFit="1" customWidth="1"/>
    <col min="8" max="8" width="11.125" style="155" bestFit="1" customWidth="1"/>
    <col min="9" max="16384" width="16" style="154"/>
  </cols>
  <sheetData>
    <row r="1" spans="1:8">
      <c r="A1" s="154" t="s">
        <v>188</v>
      </c>
    </row>
    <row r="3" spans="1:8">
      <c r="A3" s="154" t="s">
        <v>190</v>
      </c>
    </row>
    <row r="5" spans="1:8">
      <c r="A5" s="156" t="s">
        <v>154</v>
      </c>
      <c r="B5" s="157" t="s">
        <v>155</v>
      </c>
      <c r="C5" s="158"/>
      <c r="D5" s="159"/>
      <c r="E5" s="158"/>
      <c r="F5" s="158"/>
      <c r="G5" s="158"/>
      <c r="H5" s="160"/>
    </row>
    <row r="6" spans="1:8">
      <c r="A6" s="161"/>
      <c r="B6" s="162"/>
      <c r="C6" s="163"/>
      <c r="D6" s="164"/>
      <c r="E6" s="165"/>
      <c r="F6" s="166" t="s">
        <v>156</v>
      </c>
      <c r="G6" s="165"/>
      <c r="H6" s="167">
        <f>H7+H16+H21</f>
        <v>0</v>
      </c>
    </row>
    <row r="7" spans="1:8" ht="42" customHeight="1">
      <c r="A7" s="168" t="s">
        <v>157</v>
      </c>
      <c r="B7" s="169" t="s">
        <v>158</v>
      </c>
      <c r="D7" s="170"/>
      <c r="E7" s="171"/>
      <c r="F7" s="171"/>
      <c r="G7" s="171"/>
      <c r="H7" s="172">
        <f>H9+H13</f>
        <v>0</v>
      </c>
    </row>
    <row r="8" spans="1:8">
      <c r="A8" s="173"/>
      <c r="B8" s="174"/>
      <c r="D8" s="175" t="s">
        <v>159</v>
      </c>
      <c r="E8" s="175"/>
      <c r="F8" s="176"/>
      <c r="G8" s="175"/>
      <c r="H8" s="177"/>
    </row>
    <row r="9" spans="1:8">
      <c r="A9" s="173"/>
      <c r="B9" s="178" t="s">
        <v>169</v>
      </c>
      <c r="C9" s="179"/>
      <c r="D9" s="175"/>
      <c r="E9" s="180">
        <f>'第２号様式別紙2（6） '!C12</f>
        <v>0</v>
      </c>
      <c r="F9" s="181" t="s">
        <v>160</v>
      </c>
      <c r="G9" s="175"/>
      <c r="H9" s="177">
        <f>E9*11000</f>
        <v>0</v>
      </c>
    </row>
    <row r="10" spans="1:8">
      <c r="A10" s="182"/>
      <c r="B10" s="183"/>
      <c r="C10" s="175"/>
      <c r="D10" s="184"/>
      <c r="E10" s="175"/>
      <c r="F10" s="175"/>
      <c r="G10" s="175"/>
      <c r="H10" s="177"/>
    </row>
    <row r="11" spans="1:8" ht="34.5" customHeight="1">
      <c r="A11" s="173" t="s">
        <v>161</v>
      </c>
      <c r="B11" s="185" t="s">
        <v>158</v>
      </c>
      <c r="C11" s="175"/>
      <c r="D11" s="184"/>
      <c r="E11" s="175"/>
      <c r="F11" s="175"/>
      <c r="G11" s="175"/>
      <c r="H11" s="177"/>
    </row>
    <row r="12" spans="1:8">
      <c r="A12" s="173"/>
      <c r="B12" s="174"/>
      <c r="C12" s="175"/>
      <c r="D12" s="175" t="s">
        <v>159</v>
      </c>
      <c r="E12" s="175"/>
      <c r="F12" s="176"/>
      <c r="G12" s="175"/>
      <c r="H12" s="177"/>
    </row>
    <row r="13" spans="1:8">
      <c r="A13" s="173"/>
      <c r="B13" s="178" t="s">
        <v>162</v>
      </c>
      <c r="C13" s="175"/>
      <c r="D13" s="175"/>
      <c r="E13" s="180">
        <f>'第２号様式別紙2（6） '!C13</f>
        <v>0</v>
      </c>
      <c r="F13" s="181" t="s">
        <v>160</v>
      </c>
      <c r="G13" s="175"/>
      <c r="H13" s="177">
        <f>E13*36000</f>
        <v>0</v>
      </c>
    </row>
    <row r="14" spans="1:8">
      <c r="A14" s="173"/>
      <c r="B14" s="183"/>
      <c r="C14" s="175"/>
      <c r="D14" s="184"/>
      <c r="E14" s="175"/>
      <c r="F14" s="175"/>
      <c r="G14" s="175"/>
      <c r="H14" s="177"/>
    </row>
    <row r="15" spans="1:8">
      <c r="A15" s="173"/>
      <c r="B15" s="183"/>
      <c r="C15" s="186"/>
      <c r="D15" s="184"/>
      <c r="E15" s="175"/>
      <c r="F15" s="175"/>
      <c r="G15" s="175"/>
      <c r="H15" s="177"/>
    </row>
    <row r="16" spans="1:8">
      <c r="A16" s="168" t="s">
        <v>163</v>
      </c>
      <c r="B16" s="169" t="s">
        <v>158</v>
      </c>
      <c r="D16" s="170"/>
      <c r="E16" s="171"/>
      <c r="F16" s="171"/>
      <c r="G16" s="171"/>
      <c r="H16" s="172">
        <f>SUM(H19)</f>
        <v>0</v>
      </c>
    </row>
    <row r="17" spans="1:8">
      <c r="A17" s="187"/>
      <c r="B17" s="174"/>
      <c r="D17" s="184"/>
      <c r="E17" s="175"/>
      <c r="F17" s="175"/>
      <c r="G17" s="175"/>
      <c r="H17" s="188"/>
    </row>
    <row r="18" spans="1:8">
      <c r="A18" s="173"/>
      <c r="B18" s="178" t="s">
        <v>164</v>
      </c>
      <c r="D18" s="175" t="s">
        <v>165</v>
      </c>
      <c r="E18" s="175"/>
      <c r="F18" s="176"/>
      <c r="G18" s="175"/>
      <c r="H18" s="177"/>
    </row>
    <row r="19" spans="1:8">
      <c r="A19" s="173"/>
      <c r="B19" s="178"/>
      <c r="C19" s="179"/>
      <c r="D19" s="175"/>
      <c r="E19" s="180">
        <f>'第２号様式別紙2（6） '!E12+'第２号様式別紙2（6） '!E13</f>
        <v>0</v>
      </c>
      <c r="F19" s="181" t="s">
        <v>166</v>
      </c>
      <c r="G19" s="175" t="str">
        <f>IF(C19="","",'別紙２（6）基準額算出調書  (2)'!$H7)</f>
        <v/>
      </c>
      <c r="H19" s="177">
        <f>E19*200</f>
        <v>0</v>
      </c>
    </row>
    <row r="20" spans="1:8">
      <c r="A20" s="182"/>
      <c r="B20" s="174"/>
      <c r="C20" s="186"/>
      <c r="F20" s="175"/>
      <c r="G20" s="175"/>
      <c r="H20" s="177"/>
    </row>
    <row r="21" spans="1:8" ht="27">
      <c r="A21" s="168" t="s">
        <v>167</v>
      </c>
      <c r="B21" s="169" t="s">
        <v>168</v>
      </c>
      <c r="D21" s="170"/>
      <c r="E21" s="171"/>
      <c r="F21" s="171"/>
      <c r="G21" s="171"/>
      <c r="H21" s="172">
        <f>SUM(H23)</f>
        <v>0</v>
      </c>
    </row>
    <row r="22" spans="1:8">
      <c r="A22" s="187"/>
      <c r="B22" s="174"/>
      <c r="D22" s="175" t="s">
        <v>171</v>
      </c>
      <c r="E22" s="175"/>
      <c r="F22" s="176"/>
      <c r="G22" s="175"/>
      <c r="H22" s="188"/>
    </row>
    <row r="23" spans="1:8">
      <c r="A23" s="173"/>
      <c r="B23" s="178" t="s">
        <v>170</v>
      </c>
      <c r="D23" s="175"/>
      <c r="E23" s="180">
        <f>'第２号様式別紙2（6） '!G6</f>
        <v>0</v>
      </c>
      <c r="F23" s="181" t="s">
        <v>172</v>
      </c>
      <c r="G23" s="175"/>
      <c r="H23" s="177">
        <f>E23*10000</f>
        <v>0</v>
      </c>
    </row>
    <row r="24" spans="1:8">
      <c r="A24" s="173"/>
      <c r="B24" s="178"/>
      <c r="C24" s="179"/>
      <c r="D24" s="181"/>
      <c r="E24" s="181"/>
      <c r="F24" s="181"/>
      <c r="G24" s="175" t="str">
        <f>IF(C24="","",'別紙２（6）基準額算出調書  (2)'!$H17)</f>
        <v/>
      </c>
      <c r="H24" s="177"/>
    </row>
    <row r="25" spans="1:8">
      <c r="A25" s="189"/>
      <c r="B25" s="190"/>
      <c r="C25" s="191"/>
      <c r="D25" s="192"/>
      <c r="E25" s="191"/>
      <c r="F25" s="191"/>
      <c r="G25" s="191"/>
      <c r="H25" s="193"/>
    </row>
  </sheetData>
  <phoneticPr fontId="1"/>
  <printOptions horizontalCentered="1"/>
  <pageMargins left="0.51181102362204722" right="0.51181102362204722" top="0.74803149606299213" bottom="0.74803149606299213" header="0.31496062992125984" footer="0.31496062992125984"/>
  <pageSetup paperSize="9" scale="8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showZeros="0" view="pageBreakPreview" topLeftCell="A4" zoomScaleNormal="100" zoomScaleSheetLayoutView="100" workbookViewId="0">
      <selection activeCell="G8" sqref="G8"/>
    </sheetView>
  </sheetViews>
  <sheetFormatPr defaultRowHeight="18" customHeight="1"/>
  <cols>
    <col min="1" max="16384" width="9" style="2"/>
  </cols>
  <sheetData>
    <row r="1" spans="1:9" ht="18" customHeight="1">
      <c r="A1" s="2" t="s">
        <v>64</v>
      </c>
    </row>
    <row r="2" spans="1:9" ht="18" customHeight="1">
      <c r="H2" s="210" t="s">
        <v>0</v>
      </c>
      <c r="I2" s="210"/>
    </row>
    <row r="3" spans="1:9" ht="18" customHeight="1">
      <c r="H3" s="210" t="s">
        <v>71</v>
      </c>
      <c r="I3" s="210"/>
    </row>
    <row r="6" spans="1:9" ht="18" customHeight="1">
      <c r="A6" s="2" t="s">
        <v>25</v>
      </c>
    </row>
    <row r="10" spans="1:9" ht="18" customHeight="1">
      <c r="G10" s="211" t="s">
        <v>72</v>
      </c>
      <c r="H10" s="211"/>
      <c r="I10" s="211"/>
    </row>
    <row r="13" spans="1:9" ht="18" customHeight="1">
      <c r="A13" s="4" t="s">
        <v>180</v>
      </c>
      <c r="B13" s="4"/>
      <c r="C13" s="4"/>
      <c r="D13" s="4"/>
      <c r="E13" s="4"/>
      <c r="F13" s="4"/>
      <c r="G13" s="4"/>
      <c r="H13" s="4"/>
      <c r="I13" s="4"/>
    </row>
    <row r="17" spans="1:9" ht="18" customHeight="1">
      <c r="A17" s="211" t="s">
        <v>187</v>
      </c>
      <c r="B17" s="211"/>
      <c r="C17" s="211"/>
      <c r="D17" s="211"/>
      <c r="E17" s="211"/>
      <c r="F17" s="211"/>
      <c r="G17" s="211"/>
      <c r="H17" s="211"/>
      <c r="I17" s="211"/>
    </row>
    <row r="18" spans="1:9" ht="18" customHeight="1">
      <c r="A18" s="211"/>
      <c r="B18" s="211"/>
      <c r="C18" s="211"/>
      <c r="D18" s="211"/>
      <c r="E18" s="211"/>
      <c r="F18" s="211"/>
      <c r="G18" s="211"/>
      <c r="H18" s="211"/>
      <c r="I18" s="211"/>
    </row>
    <row r="19" spans="1:9" ht="18" customHeight="1">
      <c r="A19" s="211"/>
      <c r="B19" s="211"/>
      <c r="C19" s="211"/>
      <c r="D19" s="211"/>
      <c r="E19" s="211"/>
      <c r="F19" s="211"/>
      <c r="G19" s="211"/>
      <c r="H19" s="211"/>
      <c r="I19" s="211"/>
    </row>
    <row r="23" spans="1:9" ht="18" customHeight="1">
      <c r="A23" s="2" t="s">
        <v>119</v>
      </c>
    </row>
    <row r="24" spans="1:9" ht="18" customHeight="1">
      <c r="A24" s="2" t="s">
        <v>80</v>
      </c>
    </row>
    <row r="25" spans="1:9" ht="18" customHeight="1">
      <c r="E25" s="1" t="s">
        <v>5</v>
      </c>
      <c r="F25" s="6"/>
      <c r="G25" s="6"/>
      <c r="H25" s="5" t="s">
        <v>4</v>
      </c>
    </row>
    <row r="26" spans="1:9" ht="18" customHeight="1">
      <c r="E26" s="1"/>
      <c r="G26" s="1"/>
    </row>
    <row r="28" spans="1:9" ht="18" customHeight="1">
      <c r="A28" s="2" t="s">
        <v>42</v>
      </c>
    </row>
    <row r="29" spans="1:9" ht="18" customHeight="1">
      <c r="A29" s="2" t="s">
        <v>79</v>
      </c>
    </row>
    <row r="30" spans="1:9" ht="18" customHeight="1">
      <c r="E30" s="1" t="s">
        <v>5</v>
      </c>
      <c r="F30" s="6"/>
      <c r="G30" s="6"/>
      <c r="H30" s="5" t="s">
        <v>4</v>
      </c>
    </row>
    <row r="31" spans="1:9" ht="18" customHeight="1">
      <c r="E31" s="1"/>
      <c r="G31" s="1"/>
    </row>
    <row r="33" spans="1:8" s="24" customFormat="1" ht="18" customHeight="1">
      <c r="A33" s="2" t="s">
        <v>3</v>
      </c>
    </row>
    <row r="34" spans="1:8" s="24" customFormat="1" ht="18" customHeight="1">
      <c r="A34" s="2" t="s">
        <v>2</v>
      </c>
      <c r="B34" s="2"/>
      <c r="C34" s="2"/>
      <c r="D34" s="2"/>
      <c r="E34" s="2"/>
      <c r="F34" s="2"/>
      <c r="G34" s="2"/>
      <c r="H34" s="2"/>
    </row>
    <row r="35" spans="1:8" s="24" customFormat="1" ht="18" customHeight="1">
      <c r="A35" s="2" t="s">
        <v>63</v>
      </c>
      <c r="B35" s="2"/>
      <c r="C35" s="2"/>
      <c r="D35" s="2"/>
      <c r="E35" s="2"/>
      <c r="F35" s="2"/>
      <c r="G35" s="2"/>
      <c r="H35" s="2"/>
    </row>
  </sheetData>
  <mergeCells count="4">
    <mergeCell ref="A17:I19"/>
    <mergeCell ref="G10:I10"/>
    <mergeCell ref="H3:I3"/>
    <mergeCell ref="H2:I2"/>
  </mergeCells>
  <phoneticPr fontId="1"/>
  <printOptions horizontalCentered="1"/>
  <pageMargins left="0.70866141732283472" right="0.70866141732283472" top="0.74803149606299213" bottom="0.74803149606299213" header="0.51181102362204722" footer="0.31496062992125984"/>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第1号様式</vt:lpstr>
      <vt:lpstr>第1号様式別紙1(6)</vt:lpstr>
      <vt:lpstr>別紙2（6）</vt:lpstr>
      <vt:lpstr>別紙２（6）基準額算出調書 </vt:lpstr>
      <vt:lpstr>第2号様式</vt:lpstr>
      <vt:lpstr>第2号様式別紙1(6)</vt:lpstr>
      <vt:lpstr>第２号様式別紙2（6） </vt:lpstr>
      <vt:lpstr>別紙２（6）基準額算出調書  (2)</vt:lpstr>
      <vt:lpstr>第3号様式</vt:lpstr>
      <vt:lpstr>第４号様式　</vt:lpstr>
      <vt:lpstr>第1号様式!Print_Area</vt:lpstr>
      <vt:lpstr>'第1号様式別紙1(6)'!Print_Area</vt:lpstr>
      <vt:lpstr>第2号様式!Print_Area</vt:lpstr>
      <vt:lpstr>'第2号様式別紙1(6)'!Print_Area</vt:lpstr>
      <vt:lpstr>'第２号様式別紙2（6） '!Print_Area</vt:lpstr>
      <vt:lpstr>第3号様式!Print_Area</vt:lpstr>
      <vt:lpstr>'別紙2（6）'!Print_Area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清水＿慎介（看護政策係）</cp:lastModifiedBy>
  <cp:lastPrinted>2022-01-27T03:46:48Z</cp:lastPrinted>
  <dcterms:created xsi:type="dcterms:W3CDTF">2017-10-27T00:18:20Z</dcterms:created>
  <dcterms:modified xsi:type="dcterms:W3CDTF">2022-05-30T04:53:03Z</dcterms:modified>
</cp:coreProperties>
</file>