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'Sheet1'!$B$1:$T$11</definedName>
    <definedName name="_xlnm.Print_Titles" localSheetId="0">'Sheet1'!$1:$4</definedName>
  </definedNames>
  <calcPr fullCalcOnLoad="1"/>
</workbook>
</file>

<file path=xl/comments1.xml><?xml version="1.0" encoding="utf-8"?>
<comments xmlns="http://schemas.openxmlformats.org/spreadsheetml/2006/main">
  <authors>
    <author>Administrator</author>
  </authors>
  <commentList>
    <comment ref="B7" authorId="0">
      <text>
        <r>
          <rPr>
            <b/>
            <sz val="20"/>
            <rFont val="ＭＳ Ｐゴシック"/>
            <family val="3"/>
          </rPr>
          <t xml:space="preserve">
追加</t>
        </r>
      </text>
    </comment>
  </commentList>
</comments>
</file>

<file path=xl/sharedStrings.xml><?xml version="1.0" encoding="utf-8"?>
<sst xmlns="http://schemas.openxmlformats.org/spreadsheetml/2006/main" count="74" uniqueCount="59">
  <si>
    <t>農林水産</t>
  </si>
  <si>
    <t>その他</t>
  </si>
  <si>
    <t>種類</t>
  </si>
  <si>
    <t>産業遺構</t>
  </si>
  <si>
    <t>体験又は見学</t>
  </si>
  <si>
    <t>見学</t>
  </si>
  <si>
    <t>マスコミ</t>
  </si>
  <si>
    <t>製造業</t>
  </si>
  <si>
    <t>食品製造業</t>
  </si>
  <si>
    <t>食品加工</t>
  </si>
  <si>
    <t>○</t>
  </si>
  <si>
    <t>旧中村家住宅</t>
  </si>
  <si>
    <t>横山家</t>
  </si>
  <si>
    <t>0139-52-1617</t>
  </si>
  <si>
    <t>１７８６年から漁業・商業・回船問屋を営んでいた家。ニシン漁全盛期のころに使用されていた生活用具などが陳列されている。</t>
  </si>
  <si>
    <t>富岡ワイナリー</t>
  </si>
  <si>
    <t>ワインの醸造過程、ワイン用ブドウ農園を見学できる。</t>
  </si>
  <si>
    <t>奧尻ワイナリー</t>
  </si>
  <si>
    <t>http://okushiri-winery.com/</t>
  </si>
  <si>
    <t>奥尻町字湯浜３００</t>
  </si>
  <si>
    <t>01397-3-1414</t>
  </si>
  <si>
    <t>01397-3-2836</t>
  </si>
  <si>
    <t>檜山振興局計</t>
  </si>
  <si>
    <t>札幌酒精工業株式会社　厚沢部工場</t>
  </si>
  <si>
    <t>http://www.sapporo-shusei.jp/</t>
  </si>
  <si>
    <t>厚沢部町字鶉３８３</t>
  </si>
  <si>
    <t xml:space="preserve">本格焼酎「喜多里」醸造過程等を見学できる。 </t>
  </si>
  <si>
    <t xml:space="preserve">ワインの醸造過程、ワイン用ブドウ農園を見学できる。 </t>
  </si>
  <si>
    <t>０１３９－６５－２５００</t>
  </si>
  <si>
    <t>０１３９－６５－２１００</t>
  </si>
  <si>
    <t>乙部町字富岡２５１</t>
  </si>
  <si>
    <t>０１３９６－２－３１５５</t>
  </si>
  <si>
    <t>生産工程</t>
  </si>
  <si>
    <t>江差　1</t>
  </si>
  <si>
    <t>江差　2</t>
  </si>
  <si>
    <t>厚沢部　1</t>
  </si>
  <si>
    <t>乙部　1</t>
  </si>
  <si>
    <t>奥尻　1</t>
  </si>
  <si>
    <t>産業観光施設一覧【檜山の地域】（平成２９年５月１日現在）</t>
  </si>
  <si>
    <t>上ノ国　1</t>
  </si>
  <si>
    <t>○</t>
  </si>
  <si>
    <t>旧笹浪家住宅</t>
  </si>
  <si>
    <t>上ノ国町字上ノ国２３６</t>
  </si>
  <si>
    <t>代々漁業を営み、ニシン漁で繁栄した旧家。五代目久右衛門が19世紀前半に建てたものとされ、ニシン漁の繁栄を今に伝える貴重な建物として国の重要文化財に指定されている。</t>
  </si>
  <si>
    <t>　番号</t>
  </si>
  <si>
    <t>　施　　設　　名</t>
  </si>
  <si>
    <t>　内　　　　　　容</t>
  </si>
  <si>
    <t>　住　　　所</t>
  </si>
  <si>
    <t>　電話番号</t>
  </si>
  <si>
    <t>　ＦＡＸ番号</t>
  </si>
  <si>
    <t>　ホームページ　ＵＲＬ</t>
  </si>
  <si>
    <t>業　　　　　種</t>
  </si>
  <si>
    <t>工芸</t>
  </si>
  <si>
    <t>資料館</t>
  </si>
  <si>
    <t>家屋は、当時江差と北陸を往復していた北前船で運んできた笏谷石（しゃくだにいし）を積み上げた土台に、総ヒノキアスナロ（ヒバ）切妻造りの大きな二階建ての母屋、さらに母屋から浜側まで文庫倉、下の倉、ハネ出しまで続く通り庭様式で当時の問屋建築の代表的な造りとなっています。</t>
  </si>
  <si>
    <t>0139-52-0018</t>
  </si>
  <si>
    <t>0139-55-1165</t>
  </si>
  <si>
    <t>江差町字中歌町２２</t>
  </si>
  <si>
    <t>江差町字姥神町４５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</si>
</sst>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2">
    <font>
      <sz val="11"/>
      <name val="ＭＳ Ｐゴシック"/>
      <family val="3"/>
    </font>
    <font>
      <sz val="6"/>
      <name val="ＭＳ Ｐゴシック"/>
      <family val="3"/>
    </font>
    <font>
      <u val="single"/>
      <sz val="6.6"/>
      <color indexed="3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sz val="18"/>
      <color indexed="8"/>
      <name val="ＭＳ Ｐゴシック"/>
      <family val="3"/>
    </font>
    <font>
      <sz val="24"/>
      <color indexed="8"/>
      <name val="ＭＳ Ｐゴシック"/>
      <family val="3"/>
    </font>
    <font>
      <sz val="36"/>
      <color indexed="8"/>
      <name val="ＭＳ Ｐゴシック"/>
      <family val="3"/>
    </font>
    <font>
      <sz val="14"/>
      <color indexed="8"/>
      <name val="ＭＳ ゴシック"/>
      <family val="3"/>
    </font>
    <font>
      <sz val="20"/>
      <color indexed="8"/>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2" fillId="0" borderId="0" applyNumberFormat="0" applyFill="0" applyBorder="0" applyAlignment="0" applyProtection="0"/>
    <xf numFmtId="0" fontId="51" fillId="31" borderId="0" applyNumberFormat="0" applyBorder="0" applyAlignment="0" applyProtection="0"/>
  </cellStyleXfs>
  <cellXfs count="38">
    <xf numFmtId="0" fontId="0" fillId="0" borderId="0" xfId="0" applyAlignment="1">
      <alignment/>
    </xf>
    <xf numFmtId="0" fontId="22" fillId="0" borderId="0" xfId="0" applyFont="1" applyAlignment="1">
      <alignment horizontal="center" vertical="center" wrapText="1"/>
    </xf>
    <xf numFmtId="0" fontId="22" fillId="0" borderId="0" xfId="0" applyFont="1" applyAlignment="1">
      <alignment horizontal="center" vertical="center"/>
    </xf>
    <xf numFmtId="0" fontId="23" fillId="32" borderId="10" xfId="0" applyFont="1" applyFill="1" applyBorder="1" applyAlignment="1">
      <alignment vertical="center" wrapText="1"/>
    </xf>
    <xf numFmtId="0" fontId="23" fillId="0" borderId="10" xfId="0" applyFont="1" applyBorder="1" applyAlignment="1">
      <alignment vertical="top"/>
    </xf>
    <xf numFmtId="0" fontId="23" fillId="0" borderId="10" xfId="0" applyFont="1" applyBorder="1" applyAlignment="1">
      <alignment horizontal="center" vertical="top" wrapText="1"/>
    </xf>
    <xf numFmtId="0" fontId="23" fillId="0" borderId="10" xfId="0" applyFont="1" applyBorder="1" applyAlignment="1">
      <alignment vertical="top" wrapText="1"/>
    </xf>
    <xf numFmtId="0" fontId="24" fillId="0" borderId="10" xfId="0" applyFont="1" applyBorder="1" applyAlignment="1">
      <alignment vertical="top" wrapText="1"/>
    </xf>
    <xf numFmtId="0" fontId="25" fillId="32" borderId="10" xfId="0" applyFont="1" applyFill="1" applyBorder="1" applyAlignment="1">
      <alignment horizontal="left" vertical="center" wrapText="1"/>
    </xf>
    <xf numFmtId="0" fontId="22" fillId="0" borderId="0" xfId="0" applyFont="1" applyAlignment="1">
      <alignment horizontal="left" vertical="top"/>
    </xf>
    <xf numFmtId="0" fontId="24" fillId="33" borderId="11" xfId="0" applyFont="1" applyFill="1" applyBorder="1" applyAlignment="1">
      <alignment horizontal="center" vertical="top" wrapText="1"/>
    </xf>
    <xf numFmtId="0" fontId="24" fillId="33" borderId="10" xfId="0" applyFont="1" applyFill="1" applyBorder="1" applyAlignment="1">
      <alignment horizontal="center" vertical="top" wrapText="1"/>
    </xf>
    <xf numFmtId="0" fontId="23" fillId="3" borderId="12"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3" fillId="32" borderId="13" xfId="0" applyFont="1" applyFill="1" applyBorder="1" applyAlignment="1">
      <alignment horizontal="left" vertical="center"/>
    </xf>
    <xf numFmtId="0" fontId="23" fillId="32" borderId="14" xfId="0" applyFont="1" applyFill="1" applyBorder="1" applyAlignment="1">
      <alignment horizontal="left" vertical="center"/>
    </xf>
    <xf numFmtId="0" fontId="23" fillId="32" borderId="15" xfId="0" applyFont="1" applyFill="1" applyBorder="1" applyAlignment="1">
      <alignment horizontal="left" vertical="center"/>
    </xf>
    <xf numFmtId="0" fontId="24" fillId="3" borderId="10" xfId="0" applyFont="1" applyFill="1" applyBorder="1" applyAlignment="1">
      <alignment horizontal="center" vertical="center" wrapText="1"/>
    </xf>
    <xf numFmtId="0" fontId="23" fillId="0" borderId="10" xfId="43" applyFont="1" applyBorder="1" applyAlignment="1" applyProtection="1">
      <alignment horizontal="left" vertical="top" wrapText="1"/>
      <protection/>
    </xf>
    <xf numFmtId="0" fontId="23" fillId="3" borderId="10" xfId="0" applyFont="1" applyFill="1" applyBorder="1" applyAlignment="1">
      <alignment horizontal="left" vertical="center" wrapText="1"/>
    </xf>
    <xf numFmtId="0" fontId="23" fillId="0" borderId="10" xfId="0" applyFont="1" applyBorder="1" applyAlignment="1">
      <alignment horizontal="left" vertical="top" wrapText="1"/>
    </xf>
    <xf numFmtId="0" fontId="26" fillId="0" borderId="0" xfId="0" applyFont="1" applyAlignment="1">
      <alignment/>
    </xf>
    <xf numFmtId="0" fontId="4" fillId="0" borderId="0" xfId="0" applyFont="1" applyAlignment="1">
      <alignment horizontal="center" wrapText="1"/>
    </xf>
    <xf numFmtId="0" fontId="4" fillId="0" borderId="0" xfId="0" applyFont="1" applyAlignment="1">
      <alignment wrapText="1"/>
    </xf>
    <xf numFmtId="0" fontId="24" fillId="0" borderId="0" xfId="0" applyFont="1" applyAlignment="1">
      <alignment wrapText="1"/>
    </xf>
    <xf numFmtId="0" fontId="4" fillId="0" borderId="0" xfId="0" applyFont="1" applyAlignment="1">
      <alignment/>
    </xf>
    <xf numFmtId="0" fontId="24" fillId="0" borderId="0" xfId="0" applyFont="1" applyAlignment="1">
      <alignment horizontal="center" vertical="center" wrapText="1"/>
    </xf>
    <xf numFmtId="0" fontId="27" fillId="0" borderId="10" xfId="0" applyFont="1" applyBorder="1" applyAlignment="1">
      <alignment vertical="top" wrapText="1"/>
    </xf>
    <xf numFmtId="0" fontId="28" fillId="0" borderId="10" xfId="0" applyFont="1" applyBorder="1" applyAlignment="1">
      <alignment vertical="top" wrapText="1"/>
    </xf>
    <xf numFmtId="0" fontId="23" fillId="0" borderId="10" xfId="0" applyFont="1" applyBorder="1" applyAlignment="1">
      <alignment horizontal="left" vertical="top"/>
    </xf>
    <xf numFmtId="0" fontId="4" fillId="0" borderId="0" xfId="0" applyFont="1" applyAlignment="1">
      <alignment vertical="top"/>
    </xf>
    <xf numFmtId="0" fontId="28" fillId="0" borderId="0" xfId="0" applyFont="1" applyAlignment="1">
      <alignment vertical="top" wrapText="1"/>
    </xf>
    <xf numFmtId="0" fontId="23" fillId="32" borderId="1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kushiri-winery.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2"/>
  <sheetViews>
    <sheetView showGridLines="0" tabSelected="1" zoomScale="50" zoomScaleNormal="50" zoomScaleSheetLayoutView="50" workbookViewId="0" topLeftCell="A1">
      <selection activeCell="N6" sqref="N6"/>
    </sheetView>
  </sheetViews>
  <sheetFormatPr defaultColWidth="9.00390625" defaultRowHeight="13.5"/>
  <cols>
    <col min="1" max="1" width="9.00390625" style="2" customWidth="1"/>
    <col min="2" max="2" width="16.25390625" style="30" customWidth="1"/>
    <col min="3" max="3" width="4.625" style="27" customWidth="1"/>
    <col min="4" max="4" width="4.75390625" style="28" customWidth="1"/>
    <col min="5" max="5" width="8.625" style="29" customWidth="1"/>
    <col min="6" max="9" width="4.75390625" style="30" customWidth="1"/>
    <col min="10" max="11" width="4.875" style="30" customWidth="1"/>
    <col min="12" max="13" width="4.75390625" style="30" customWidth="1"/>
    <col min="14" max="14" width="62.625" style="28" customWidth="1"/>
    <col min="15" max="15" width="81.25390625" style="28" customWidth="1"/>
    <col min="16" max="16" width="37.50390625" style="28" customWidth="1"/>
    <col min="17" max="18" width="23.125" style="28" customWidth="1"/>
    <col min="19" max="19" width="12.50390625" style="30" customWidth="1"/>
    <col min="20" max="20" width="56.25390625" style="30" customWidth="1"/>
    <col min="21" max="16384" width="9.00390625" style="30" customWidth="1"/>
  </cols>
  <sheetData>
    <row r="1" ht="42">
      <c r="B1" s="26" t="s">
        <v>38</v>
      </c>
    </row>
    <row r="2" ht="18.75" customHeight="1"/>
    <row r="3" spans="1:20" s="31" customFormat="1" ht="24.75" customHeight="1">
      <c r="A3" s="1"/>
      <c r="B3" s="12" t="s">
        <v>44</v>
      </c>
      <c r="C3" s="22" t="s">
        <v>2</v>
      </c>
      <c r="D3" s="22"/>
      <c r="E3" s="17" t="s">
        <v>4</v>
      </c>
      <c r="F3" s="14" t="s">
        <v>51</v>
      </c>
      <c r="G3" s="15"/>
      <c r="H3" s="15"/>
      <c r="I3" s="15"/>
      <c r="J3" s="15"/>
      <c r="K3" s="15"/>
      <c r="L3" s="15"/>
      <c r="M3" s="16"/>
      <c r="N3" s="12" t="s">
        <v>45</v>
      </c>
      <c r="O3" s="12" t="s">
        <v>46</v>
      </c>
      <c r="P3" s="12" t="s">
        <v>47</v>
      </c>
      <c r="Q3" s="12" t="s">
        <v>48</v>
      </c>
      <c r="R3" s="12" t="s">
        <v>49</v>
      </c>
      <c r="S3" s="24" t="s">
        <v>50</v>
      </c>
      <c r="T3" s="24"/>
    </row>
    <row r="4" spans="2:20" ht="107.25" customHeight="1">
      <c r="B4" s="13"/>
      <c r="C4" s="10" t="s">
        <v>32</v>
      </c>
      <c r="D4" s="10" t="s">
        <v>3</v>
      </c>
      <c r="E4" s="18"/>
      <c r="F4" s="11" t="s">
        <v>7</v>
      </c>
      <c r="G4" s="11" t="s">
        <v>8</v>
      </c>
      <c r="H4" s="11" t="s">
        <v>9</v>
      </c>
      <c r="I4" s="11" t="s">
        <v>52</v>
      </c>
      <c r="J4" s="11" t="s">
        <v>53</v>
      </c>
      <c r="K4" s="11" t="s">
        <v>6</v>
      </c>
      <c r="L4" s="11" t="s">
        <v>0</v>
      </c>
      <c r="M4" s="11" t="s">
        <v>1</v>
      </c>
      <c r="N4" s="13"/>
      <c r="O4" s="13"/>
      <c r="P4" s="13"/>
      <c r="Q4" s="13"/>
      <c r="R4" s="13"/>
      <c r="S4" s="24"/>
      <c r="T4" s="24"/>
    </row>
    <row r="5" spans="1:20" s="35" customFormat="1" ht="96.75" customHeight="1">
      <c r="A5" s="9">
        <v>1</v>
      </c>
      <c r="B5" s="4" t="s">
        <v>33</v>
      </c>
      <c r="C5" s="5"/>
      <c r="D5" s="6" t="s">
        <v>10</v>
      </c>
      <c r="E5" s="7" t="s">
        <v>5</v>
      </c>
      <c r="F5" s="4"/>
      <c r="G5" s="4"/>
      <c r="H5" s="4"/>
      <c r="I5" s="4"/>
      <c r="J5" s="4"/>
      <c r="K5" s="4"/>
      <c r="L5" s="4" t="s">
        <v>10</v>
      </c>
      <c r="M5" s="4"/>
      <c r="N5" s="6" t="s">
        <v>11</v>
      </c>
      <c r="O5" s="32" t="s">
        <v>54</v>
      </c>
      <c r="P5" s="33" t="s">
        <v>57</v>
      </c>
      <c r="Q5" s="6" t="s">
        <v>13</v>
      </c>
      <c r="R5" s="6"/>
      <c r="S5" s="34"/>
      <c r="T5" s="34"/>
    </row>
    <row r="6" spans="1:20" s="35" customFormat="1" ht="96.75" customHeight="1">
      <c r="A6" s="9">
        <v>2</v>
      </c>
      <c r="B6" s="4" t="s">
        <v>34</v>
      </c>
      <c r="C6" s="5"/>
      <c r="D6" s="6" t="s">
        <v>10</v>
      </c>
      <c r="E6" s="7" t="s">
        <v>5</v>
      </c>
      <c r="F6" s="4"/>
      <c r="G6" s="4"/>
      <c r="H6" s="4"/>
      <c r="I6" s="4"/>
      <c r="J6" s="4"/>
      <c r="K6" s="4"/>
      <c r="L6" s="4" t="s">
        <v>10</v>
      </c>
      <c r="M6" s="4"/>
      <c r="N6" s="6" t="s">
        <v>12</v>
      </c>
      <c r="O6" s="6" t="s">
        <v>14</v>
      </c>
      <c r="P6" s="36" t="s">
        <v>58</v>
      </c>
      <c r="Q6" s="6" t="s">
        <v>55</v>
      </c>
      <c r="R6" s="6"/>
      <c r="S6" s="34"/>
      <c r="T6" s="34"/>
    </row>
    <row r="7" spans="1:20" s="35" customFormat="1" ht="96.75" customHeight="1">
      <c r="A7" s="9">
        <v>3</v>
      </c>
      <c r="B7" s="4" t="s">
        <v>39</v>
      </c>
      <c r="C7" s="5"/>
      <c r="D7" s="6" t="s">
        <v>10</v>
      </c>
      <c r="E7" s="7" t="s">
        <v>5</v>
      </c>
      <c r="F7" s="4"/>
      <c r="G7" s="4"/>
      <c r="H7" s="4"/>
      <c r="I7" s="4"/>
      <c r="J7" s="4"/>
      <c r="K7" s="4"/>
      <c r="L7" s="4" t="s">
        <v>40</v>
      </c>
      <c r="M7" s="4"/>
      <c r="N7" s="6" t="s">
        <v>41</v>
      </c>
      <c r="O7" s="7" t="s">
        <v>43</v>
      </c>
      <c r="P7" s="6" t="s">
        <v>42</v>
      </c>
      <c r="Q7" s="6" t="s">
        <v>56</v>
      </c>
      <c r="R7" s="6"/>
      <c r="S7" s="34"/>
      <c r="T7" s="34"/>
    </row>
    <row r="8" spans="1:20" s="35" customFormat="1" ht="96.75" customHeight="1">
      <c r="A8" s="9">
        <v>4</v>
      </c>
      <c r="B8" s="4" t="s">
        <v>35</v>
      </c>
      <c r="C8" s="5" t="s">
        <v>10</v>
      </c>
      <c r="D8" s="6"/>
      <c r="E8" s="7" t="s">
        <v>5</v>
      </c>
      <c r="F8" s="4"/>
      <c r="G8" s="4" t="s">
        <v>10</v>
      </c>
      <c r="H8" s="4"/>
      <c r="I8" s="4"/>
      <c r="J8" s="4"/>
      <c r="K8" s="4"/>
      <c r="L8" s="4"/>
      <c r="M8" s="4"/>
      <c r="N8" s="6" t="s">
        <v>23</v>
      </c>
      <c r="O8" s="6" t="s">
        <v>26</v>
      </c>
      <c r="P8" s="6" t="s">
        <v>25</v>
      </c>
      <c r="Q8" s="6" t="s">
        <v>28</v>
      </c>
      <c r="R8" s="6" t="s">
        <v>29</v>
      </c>
      <c r="S8" s="25" t="s">
        <v>24</v>
      </c>
      <c r="T8" s="25"/>
    </row>
    <row r="9" spans="1:20" s="35" customFormat="1" ht="96.75" customHeight="1">
      <c r="A9" s="9">
        <v>5</v>
      </c>
      <c r="B9" s="4" t="s">
        <v>36</v>
      </c>
      <c r="C9" s="5" t="s">
        <v>10</v>
      </c>
      <c r="D9" s="6"/>
      <c r="E9" s="7" t="s">
        <v>5</v>
      </c>
      <c r="F9" s="4"/>
      <c r="G9" s="4" t="s">
        <v>10</v>
      </c>
      <c r="H9" s="4"/>
      <c r="I9" s="4"/>
      <c r="J9" s="4"/>
      <c r="K9" s="4"/>
      <c r="L9" s="4"/>
      <c r="M9" s="4"/>
      <c r="N9" s="6" t="s">
        <v>15</v>
      </c>
      <c r="O9" s="6" t="s">
        <v>27</v>
      </c>
      <c r="P9" s="6" t="s">
        <v>30</v>
      </c>
      <c r="Q9" s="6" t="s">
        <v>31</v>
      </c>
      <c r="R9" s="6"/>
      <c r="S9" s="34"/>
      <c r="T9" s="34"/>
    </row>
    <row r="10" spans="1:20" s="35" customFormat="1" ht="96.75" customHeight="1">
      <c r="A10" s="9">
        <v>6</v>
      </c>
      <c r="B10" s="4" t="s">
        <v>37</v>
      </c>
      <c r="C10" s="5" t="s">
        <v>10</v>
      </c>
      <c r="D10" s="6"/>
      <c r="E10" s="7" t="s">
        <v>5</v>
      </c>
      <c r="F10" s="4"/>
      <c r="G10" s="4" t="s">
        <v>10</v>
      </c>
      <c r="H10" s="4"/>
      <c r="I10" s="4"/>
      <c r="J10" s="4"/>
      <c r="K10" s="4"/>
      <c r="L10" s="4"/>
      <c r="M10" s="4"/>
      <c r="N10" s="6" t="s">
        <v>17</v>
      </c>
      <c r="O10" s="6" t="s">
        <v>16</v>
      </c>
      <c r="P10" s="6" t="s">
        <v>19</v>
      </c>
      <c r="Q10" s="6" t="s">
        <v>20</v>
      </c>
      <c r="R10" s="6" t="s">
        <v>21</v>
      </c>
      <c r="S10" s="23" t="s">
        <v>18</v>
      </c>
      <c r="T10" s="23"/>
    </row>
    <row r="11" spans="2:20" ht="28.5">
      <c r="B11" s="19" t="s">
        <v>22</v>
      </c>
      <c r="C11" s="20"/>
      <c r="D11" s="20"/>
      <c r="E11" s="20"/>
      <c r="F11" s="20"/>
      <c r="G11" s="20"/>
      <c r="H11" s="20"/>
      <c r="I11" s="20"/>
      <c r="J11" s="20"/>
      <c r="K11" s="20"/>
      <c r="L11" s="20"/>
      <c r="M11" s="21"/>
      <c r="N11" s="8">
        <f>COUNTA(N5:N10)</f>
        <v>6</v>
      </c>
      <c r="O11" s="3"/>
      <c r="P11" s="3"/>
      <c r="Q11" s="3"/>
      <c r="R11" s="3"/>
      <c r="S11" s="37"/>
      <c r="T11" s="37"/>
    </row>
    <row r="80" ht="21.75">
      <c r="N80" s="28"/>
    </row>
    <row r="212" ht="21.75">
      <c r="N212" s="28"/>
    </row>
  </sheetData>
  <sheetProtection/>
  <mergeCells count="18">
    <mergeCell ref="S9:T9"/>
    <mergeCell ref="S10:T10"/>
    <mergeCell ref="S11:T11"/>
    <mergeCell ref="S3:T4"/>
    <mergeCell ref="O3:O4"/>
    <mergeCell ref="S5:T5"/>
    <mergeCell ref="S6:T6"/>
    <mergeCell ref="S7:T7"/>
    <mergeCell ref="S8:T8"/>
    <mergeCell ref="P3:P4"/>
    <mergeCell ref="R3:R4"/>
    <mergeCell ref="N3:N4"/>
    <mergeCell ref="F3:M3"/>
    <mergeCell ref="B3:B4"/>
    <mergeCell ref="E3:E4"/>
    <mergeCell ref="B11:M11"/>
    <mergeCell ref="C3:D3"/>
    <mergeCell ref="Q3:Q4"/>
  </mergeCells>
  <hyperlinks>
    <hyperlink ref="S10" r:id="rId1" display="http://okushiri-winery.com/"/>
  </hyperlinks>
  <printOptions horizontalCentered="1" verticalCentered="1"/>
  <pageMargins left="0.3937007874015748" right="0" top="0.3937007874015748" bottom="0" header="0" footer="0"/>
  <pageSetup blackAndWhite="1" fitToHeight="0" horizontalDpi="600" verticalDpi="600" orientation="portrait" paperSize="9" scale="38"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