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\03 消費者安全係\47 消費生活ﾓﾆﾀｰ\04 価格調査関係\01価格調査R4\R404\"/>
    </mc:Choice>
  </mc:AlternateContent>
  <bookViews>
    <workbookView xWindow="1905" yWindow="-15" windowWidth="15435" windowHeight="8265"/>
  </bookViews>
  <sheets>
    <sheet name="価格調査結果 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1月_入力" localSheetId="0">'価格調査結果 '!$J$1</definedName>
    <definedName name="_1月_入力">#REF!</definedName>
    <definedName name="_xlnm.Print_Area" localSheetId="0">'価格調査結果 '!$A$1:$R$251</definedName>
  </definedNames>
  <calcPr calcId="162913"/>
</workbook>
</file>

<file path=xl/calcChain.xml><?xml version="1.0" encoding="utf-8"?>
<calcChain xmlns="http://schemas.openxmlformats.org/spreadsheetml/2006/main">
  <c r="J250" i="5" l="1"/>
  <c r="I250" i="5"/>
  <c r="H250" i="5"/>
  <c r="G250" i="5"/>
  <c r="F250" i="5"/>
  <c r="E250" i="5"/>
  <c r="D250" i="5"/>
  <c r="C250" i="5"/>
  <c r="J249" i="5"/>
  <c r="I249" i="5"/>
  <c r="H249" i="5"/>
  <c r="G249" i="5"/>
  <c r="F249" i="5"/>
  <c r="E249" i="5"/>
  <c r="D249" i="5"/>
  <c r="C249" i="5"/>
  <c r="J248" i="5"/>
  <c r="I248" i="5"/>
  <c r="H248" i="5"/>
  <c r="G248" i="5"/>
  <c r="F248" i="5"/>
  <c r="E248" i="5"/>
  <c r="D248" i="5"/>
  <c r="C248" i="5"/>
  <c r="J247" i="5"/>
  <c r="I247" i="5"/>
  <c r="H247" i="5"/>
  <c r="G247" i="5"/>
  <c r="F247" i="5"/>
  <c r="E247" i="5"/>
  <c r="D247" i="5"/>
  <c r="C247" i="5"/>
  <c r="J246" i="5"/>
  <c r="I246" i="5"/>
  <c r="H246" i="5"/>
  <c r="G246" i="5"/>
  <c r="F246" i="5"/>
  <c r="E246" i="5"/>
  <c r="D246" i="5"/>
  <c r="C246" i="5"/>
  <c r="J245" i="5"/>
  <c r="I245" i="5"/>
  <c r="H245" i="5"/>
  <c r="G245" i="5"/>
  <c r="F245" i="5"/>
  <c r="E245" i="5"/>
  <c r="D245" i="5"/>
  <c r="C245" i="5"/>
  <c r="J244" i="5"/>
  <c r="I244" i="5"/>
  <c r="H244" i="5"/>
  <c r="G244" i="5"/>
  <c r="F244" i="5"/>
  <c r="E244" i="5"/>
  <c r="D244" i="5"/>
  <c r="C244" i="5"/>
  <c r="J243" i="5"/>
  <c r="I243" i="5"/>
  <c r="H243" i="5"/>
  <c r="G243" i="5"/>
  <c r="F243" i="5"/>
  <c r="E243" i="5"/>
  <c r="D243" i="5"/>
  <c r="C243" i="5"/>
  <c r="J242" i="5"/>
  <c r="I242" i="5"/>
  <c r="H242" i="5"/>
  <c r="G242" i="5"/>
  <c r="F242" i="5"/>
  <c r="E242" i="5"/>
  <c r="D242" i="5"/>
  <c r="C242" i="5"/>
  <c r="J241" i="5"/>
  <c r="I241" i="5"/>
  <c r="H241" i="5"/>
  <c r="G241" i="5"/>
  <c r="F241" i="5"/>
  <c r="E241" i="5"/>
  <c r="D241" i="5"/>
  <c r="C241" i="5"/>
  <c r="J240" i="5"/>
  <c r="I240" i="5"/>
  <c r="H240" i="5"/>
  <c r="G240" i="5"/>
  <c r="F240" i="5"/>
  <c r="E240" i="5"/>
  <c r="D240" i="5"/>
  <c r="C240" i="5"/>
  <c r="J239" i="5"/>
  <c r="I239" i="5"/>
  <c r="H239" i="5"/>
  <c r="G239" i="5"/>
  <c r="F239" i="5"/>
  <c r="E239" i="5"/>
  <c r="D239" i="5"/>
  <c r="C239" i="5"/>
  <c r="J238" i="5"/>
  <c r="I238" i="5"/>
  <c r="H238" i="5"/>
  <c r="G238" i="5"/>
  <c r="F238" i="5"/>
  <c r="E238" i="5"/>
  <c r="D238" i="5"/>
  <c r="C238" i="5"/>
  <c r="J237" i="5"/>
  <c r="I237" i="5"/>
  <c r="H237" i="5"/>
  <c r="G237" i="5"/>
  <c r="F237" i="5"/>
  <c r="E237" i="5"/>
  <c r="D237" i="5"/>
  <c r="C237" i="5"/>
  <c r="J236" i="5"/>
  <c r="I236" i="5"/>
  <c r="H236" i="5"/>
  <c r="G236" i="5"/>
  <c r="F236" i="5"/>
  <c r="E236" i="5"/>
  <c r="D236" i="5"/>
  <c r="C236" i="5"/>
  <c r="J235" i="5"/>
  <c r="I235" i="5"/>
  <c r="H235" i="5"/>
  <c r="G235" i="5"/>
  <c r="F235" i="5"/>
  <c r="E235" i="5"/>
  <c r="D235" i="5"/>
  <c r="C235" i="5"/>
  <c r="J234" i="5"/>
  <c r="I234" i="5"/>
  <c r="H234" i="5"/>
  <c r="G234" i="5"/>
  <c r="F234" i="5"/>
  <c r="E234" i="5"/>
  <c r="D234" i="5"/>
  <c r="C234" i="5"/>
  <c r="J233" i="5"/>
  <c r="I233" i="5"/>
  <c r="H233" i="5"/>
  <c r="G233" i="5"/>
  <c r="F233" i="5"/>
  <c r="E233" i="5"/>
  <c r="D233" i="5"/>
  <c r="C233" i="5"/>
  <c r="J232" i="5"/>
  <c r="I232" i="5"/>
  <c r="H232" i="5"/>
  <c r="G232" i="5"/>
  <c r="F232" i="5"/>
  <c r="E232" i="5"/>
  <c r="D232" i="5"/>
  <c r="C232" i="5"/>
  <c r="J231" i="5"/>
  <c r="I231" i="5"/>
  <c r="H231" i="5"/>
  <c r="G231" i="5"/>
  <c r="F231" i="5"/>
  <c r="E231" i="5"/>
  <c r="D231" i="5"/>
  <c r="C231" i="5"/>
  <c r="J230" i="5"/>
  <c r="I230" i="5"/>
  <c r="H230" i="5"/>
  <c r="G230" i="5"/>
  <c r="F230" i="5"/>
  <c r="E230" i="5"/>
  <c r="D230" i="5"/>
  <c r="C230" i="5"/>
  <c r="J229" i="5"/>
  <c r="I229" i="5"/>
  <c r="H229" i="5"/>
  <c r="G229" i="5"/>
  <c r="F229" i="5"/>
  <c r="E229" i="5"/>
  <c r="D229" i="5"/>
  <c r="C229" i="5"/>
  <c r="M224" i="5"/>
  <c r="R222" i="5"/>
  <c r="Q222" i="5"/>
  <c r="P222" i="5"/>
  <c r="O222" i="5"/>
  <c r="N222" i="5"/>
  <c r="M222" i="5"/>
  <c r="L222" i="5"/>
  <c r="K222" i="5"/>
  <c r="J222" i="5"/>
  <c r="I222" i="5"/>
  <c r="H222" i="5"/>
  <c r="G222" i="5"/>
  <c r="F222" i="5"/>
  <c r="E222" i="5"/>
  <c r="D222" i="5"/>
  <c r="C222" i="5"/>
  <c r="R221" i="5"/>
  <c r="Q221" i="5"/>
  <c r="P221" i="5"/>
  <c r="O221" i="5"/>
  <c r="N221" i="5"/>
  <c r="M221" i="5"/>
  <c r="L221" i="5"/>
  <c r="K221" i="5"/>
  <c r="J221" i="5"/>
  <c r="I221" i="5"/>
  <c r="H221" i="5"/>
  <c r="G221" i="5"/>
  <c r="F221" i="5"/>
  <c r="E221" i="5"/>
  <c r="D221" i="5"/>
  <c r="C221" i="5"/>
  <c r="R220" i="5"/>
  <c r="Q220" i="5"/>
  <c r="P220" i="5"/>
  <c r="O220" i="5"/>
  <c r="N220" i="5"/>
  <c r="M220" i="5"/>
  <c r="L220" i="5"/>
  <c r="K220" i="5"/>
  <c r="J220" i="5"/>
  <c r="I220" i="5"/>
  <c r="H220" i="5"/>
  <c r="G220" i="5"/>
  <c r="F220" i="5"/>
  <c r="E220" i="5"/>
  <c r="D220" i="5"/>
  <c r="C220" i="5"/>
  <c r="R219" i="5"/>
  <c r="Q219" i="5"/>
  <c r="P219" i="5"/>
  <c r="O219" i="5"/>
  <c r="N219" i="5"/>
  <c r="M219" i="5"/>
  <c r="L219" i="5"/>
  <c r="K219" i="5"/>
  <c r="J219" i="5"/>
  <c r="I219" i="5"/>
  <c r="H219" i="5"/>
  <c r="G219" i="5"/>
  <c r="F219" i="5"/>
  <c r="E219" i="5"/>
  <c r="D219" i="5"/>
  <c r="C219" i="5"/>
  <c r="R218" i="5"/>
  <c r="Q218" i="5"/>
  <c r="P218" i="5"/>
  <c r="O218" i="5"/>
  <c r="N218" i="5"/>
  <c r="M218" i="5"/>
  <c r="L218" i="5"/>
  <c r="K218" i="5"/>
  <c r="J218" i="5"/>
  <c r="I218" i="5"/>
  <c r="H218" i="5"/>
  <c r="G218" i="5"/>
  <c r="F218" i="5"/>
  <c r="E218" i="5"/>
  <c r="D218" i="5"/>
  <c r="C218" i="5"/>
  <c r="R217" i="5"/>
  <c r="Q217" i="5"/>
  <c r="P217" i="5"/>
  <c r="O217" i="5"/>
  <c r="N217" i="5"/>
  <c r="M217" i="5"/>
  <c r="L217" i="5"/>
  <c r="K217" i="5"/>
  <c r="J217" i="5"/>
  <c r="I217" i="5"/>
  <c r="H217" i="5"/>
  <c r="G217" i="5"/>
  <c r="F217" i="5"/>
  <c r="E217" i="5"/>
  <c r="D217" i="5"/>
  <c r="C217" i="5"/>
  <c r="R216" i="5"/>
  <c r="Q216" i="5"/>
  <c r="P216" i="5"/>
  <c r="O216" i="5"/>
  <c r="N216" i="5"/>
  <c r="M216" i="5"/>
  <c r="L216" i="5"/>
  <c r="K216" i="5"/>
  <c r="J216" i="5"/>
  <c r="I216" i="5"/>
  <c r="H216" i="5"/>
  <c r="G216" i="5"/>
  <c r="F216" i="5"/>
  <c r="E216" i="5"/>
  <c r="D216" i="5"/>
  <c r="C216" i="5"/>
  <c r="R215" i="5"/>
  <c r="Q215" i="5"/>
  <c r="P215" i="5"/>
  <c r="O215" i="5"/>
  <c r="N215" i="5"/>
  <c r="M215" i="5"/>
  <c r="L215" i="5"/>
  <c r="K215" i="5"/>
  <c r="J215" i="5"/>
  <c r="I215" i="5"/>
  <c r="H215" i="5"/>
  <c r="G215" i="5"/>
  <c r="F215" i="5"/>
  <c r="E215" i="5"/>
  <c r="D215" i="5"/>
  <c r="C215" i="5"/>
  <c r="R214" i="5"/>
  <c r="Q214" i="5"/>
  <c r="P214" i="5"/>
  <c r="O214" i="5"/>
  <c r="N214" i="5"/>
  <c r="M214" i="5"/>
  <c r="L214" i="5"/>
  <c r="K214" i="5"/>
  <c r="J214" i="5"/>
  <c r="I214" i="5"/>
  <c r="H214" i="5"/>
  <c r="G214" i="5"/>
  <c r="F214" i="5"/>
  <c r="E214" i="5"/>
  <c r="D214" i="5"/>
  <c r="C214" i="5"/>
  <c r="R213" i="5"/>
  <c r="Q213" i="5"/>
  <c r="P213" i="5"/>
  <c r="O213" i="5"/>
  <c r="N213" i="5"/>
  <c r="M213" i="5"/>
  <c r="L213" i="5"/>
  <c r="K213" i="5"/>
  <c r="J213" i="5"/>
  <c r="I213" i="5"/>
  <c r="H213" i="5"/>
  <c r="G213" i="5"/>
  <c r="F213" i="5"/>
  <c r="E213" i="5"/>
  <c r="D213" i="5"/>
  <c r="C213" i="5"/>
  <c r="R212" i="5"/>
  <c r="Q212" i="5"/>
  <c r="P212" i="5"/>
  <c r="O212" i="5"/>
  <c r="N212" i="5"/>
  <c r="M212" i="5"/>
  <c r="L212" i="5"/>
  <c r="K212" i="5"/>
  <c r="J212" i="5"/>
  <c r="I212" i="5"/>
  <c r="H212" i="5"/>
  <c r="G212" i="5"/>
  <c r="F212" i="5"/>
  <c r="E212" i="5"/>
  <c r="D212" i="5"/>
  <c r="C212" i="5"/>
  <c r="R211" i="5"/>
  <c r="Q211" i="5"/>
  <c r="P211" i="5"/>
  <c r="O211" i="5"/>
  <c r="N211" i="5"/>
  <c r="M211" i="5"/>
  <c r="L211" i="5"/>
  <c r="K211" i="5"/>
  <c r="J211" i="5"/>
  <c r="I211" i="5"/>
  <c r="H211" i="5"/>
  <c r="G211" i="5"/>
  <c r="F211" i="5"/>
  <c r="E211" i="5"/>
  <c r="D211" i="5"/>
  <c r="C211" i="5"/>
  <c r="R210" i="5"/>
  <c r="Q210" i="5"/>
  <c r="P210" i="5"/>
  <c r="O210" i="5"/>
  <c r="N210" i="5"/>
  <c r="M210" i="5"/>
  <c r="L210" i="5"/>
  <c r="K210" i="5"/>
  <c r="J210" i="5"/>
  <c r="I210" i="5"/>
  <c r="H210" i="5"/>
  <c r="G210" i="5"/>
  <c r="F210" i="5"/>
  <c r="E210" i="5"/>
  <c r="D210" i="5"/>
  <c r="C210" i="5"/>
  <c r="R209" i="5"/>
  <c r="Q209" i="5"/>
  <c r="P209" i="5"/>
  <c r="O209" i="5"/>
  <c r="N209" i="5"/>
  <c r="M209" i="5"/>
  <c r="L209" i="5"/>
  <c r="K209" i="5"/>
  <c r="J209" i="5"/>
  <c r="I209" i="5"/>
  <c r="H209" i="5"/>
  <c r="G209" i="5"/>
  <c r="F209" i="5"/>
  <c r="E209" i="5"/>
  <c r="D209" i="5"/>
  <c r="C209" i="5"/>
  <c r="R208" i="5"/>
  <c r="Q208" i="5"/>
  <c r="P208" i="5"/>
  <c r="O208" i="5"/>
  <c r="N208" i="5"/>
  <c r="M208" i="5"/>
  <c r="L208" i="5"/>
  <c r="K208" i="5"/>
  <c r="J208" i="5"/>
  <c r="I208" i="5"/>
  <c r="H208" i="5"/>
  <c r="G208" i="5"/>
  <c r="F208" i="5"/>
  <c r="E208" i="5"/>
  <c r="D208" i="5"/>
  <c r="C208" i="5"/>
  <c r="R207" i="5"/>
  <c r="Q207" i="5"/>
  <c r="P207" i="5"/>
  <c r="O207" i="5"/>
  <c r="N207" i="5"/>
  <c r="M207" i="5"/>
  <c r="L207" i="5"/>
  <c r="K207" i="5"/>
  <c r="J207" i="5"/>
  <c r="I207" i="5"/>
  <c r="H207" i="5"/>
  <c r="G207" i="5"/>
  <c r="F207" i="5"/>
  <c r="E207" i="5"/>
  <c r="D207" i="5"/>
  <c r="C207" i="5"/>
  <c r="R206" i="5"/>
  <c r="Q206" i="5"/>
  <c r="P206" i="5"/>
  <c r="O206" i="5"/>
  <c r="N206" i="5"/>
  <c r="M206" i="5"/>
  <c r="L206" i="5"/>
  <c r="K206" i="5"/>
  <c r="J206" i="5"/>
  <c r="I206" i="5"/>
  <c r="H206" i="5"/>
  <c r="G206" i="5"/>
  <c r="F206" i="5"/>
  <c r="E206" i="5"/>
  <c r="D206" i="5"/>
  <c r="C206" i="5"/>
  <c r="R205" i="5"/>
  <c r="Q205" i="5"/>
  <c r="P205" i="5"/>
  <c r="O205" i="5"/>
  <c r="N205" i="5"/>
  <c r="M205" i="5"/>
  <c r="L205" i="5"/>
  <c r="K205" i="5"/>
  <c r="J205" i="5"/>
  <c r="I205" i="5"/>
  <c r="H205" i="5"/>
  <c r="G205" i="5"/>
  <c r="F205" i="5"/>
  <c r="E205" i="5"/>
  <c r="D205" i="5"/>
  <c r="C205" i="5"/>
  <c r="R204" i="5"/>
  <c r="Q204" i="5"/>
  <c r="P204" i="5"/>
  <c r="O204" i="5"/>
  <c r="N204" i="5"/>
  <c r="M204" i="5"/>
  <c r="L204" i="5"/>
  <c r="K204" i="5"/>
  <c r="J204" i="5"/>
  <c r="I204" i="5"/>
  <c r="H204" i="5"/>
  <c r="G204" i="5"/>
  <c r="F204" i="5"/>
  <c r="E204" i="5"/>
  <c r="D204" i="5"/>
  <c r="C204" i="5"/>
  <c r="R203" i="5"/>
  <c r="Q203" i="5"/>
  <c r="P203" i="5"/>
  <c r="O203" i="5"/>
  <c r="N203" i="5"/>
  <c r="M203" i="5"/>
  <c r="L203" i="5"/>
  <c r="K203" i="5"/>
  <c r="J203" i="5"/>
  <c r="I203" i="5"/>
  <c r="H203" i="5"/>
  <c r="G203" i="5"/>
  <c r="F203" i="5"/>
  <c r="E203" i="5"/>
  <c r="D203" i="5"/>
  <c r="C203" i="5"/>
  <c r="R202" i="5"/>
  <c r="Q202" i="5"/>
  <c r="P202" i="5"/>
  <c r="O202" i="5"/>
  <c r="N202" i="5"/>
  <c r="M202" i="5"/>
  <c r="L202" i="5"/>
  <c r="K202" i="5"/>
  <c r="J202" i="5"/>
  <c r="I202" i="5"/>
  <c r="H202" i="5"/>
  <c r="G202" i="5"/>
  <c r="F202" i="5"/>
  <c r="E202" i="5"/>
  <c r="D202" i="5"/>
  <c r="C202" i="5"/>
  <c r="R201" i="5"/>
  <c r="Q201" i="5"/>
  <c r="P201" i="5"/>
  <c r="O201" i="5"/>
  <c r="N201" i="5"/>
  <c r="M201" i="5"/>
  <c r="L201" i="5"/>
  <c r="K201" i="5"/>
  <c r="J201" i="5"/>
  <c r="I201" i="5"/>
  <c r="H201" i="5"/>
  <c r="G201" i="5"/>
  <c r="F201" i="5"/>
  <c r="E201" i="5"/>
  <c r="D201" i="5"/>
  <c r="C201" i="5"/>
  <c r="M196" i="5"/>
  <c r="R194" i="5"/>
  <c r="Q194" i="5"/>
  <c r="P194" i="5"/>
  <c r="O194" i="5"/>
  <c r="N194" i="5"/>
  <c r="M194" i="5"/>
  <c r="L194" i="5"/>
  <c r="K194" i="5"/>
  <c r="J194" i="5"/>
  <c r="I194" i="5"/>
  <c r="H194" i="5"/>
  <c r="G194" i="5"/>
  <c r="F194" i="5"/>
  <c r="E194" i="5"/>
  <c r="D194" i="5"/>
  <c r="C194" i="5"/>
  <c r="R193" i="5"/>
  <c r="Q193" i="5"/>
  <c r="P193" i="5"/>
  <c r="O193" i="5"/>
  <c r="N193" i="5"/>
  <c r="M193" i="5"/>
  <c r="L193" i="5"/>
  <c r="K193" i="5"/>
  <c r="J193" i="5"/>
  <c r="I193" i="5"/>
  <c r="H193" i="5"/>
  <c r="G193" i="5"/>
  <c r="F193" i="5"/>
  <c r="E193" i="5"/>
  <c r="D193" i="5"/>
  <c r="C193" i="5"/>
  <c r="R192" i="5"/>
  <c r="Q192" i="5"/>
  <c r="P192" i="5"/>
  <c r="O192" i="5"/>
  <c r="N192" i="5"/>
  <c r="M192" i="5"/>
  <c r="L192" i="5"/>
  <c r="K192" i="5"/>
  <c r="J192" i="5"/>
  <c r="I192" i="5"/>
  <c r="H192" i="5"/>
  <c r="G192" i="5"/>
  <c r="F192" i="5"/>
  <c r="E192" i="5"/>
  <c r="D192" i="5"/>
  <c r="C192" i="5"/>
  <c r="R191" i="5"/>
  <c r="Q191" i="5"/>
  <c r="P191" i="5"/>
  <c r="O191" i="5"/>
  <c r="N191" i="5"/>
  <c r="M191" i="5"/>
  <c r="L191" i="5"/>
  <c r="K191" i="5"/>
  <c r="J191" i="5"/>
  <c r="I191" i="5"/>
  <c r="H191" i="5"/>
  <c r="G191" i="5"/>
  <c r="F191" i="5"/>
  <c r="E191" i="5"/>
  <c r="D191" i="5"/>
  <c r="C191" i="5"/>
  <c r="R190" i="5"/>
  <c r="Q190" i="5"/>
  <c r="P190" i="5"/>
  <c r="O190" i="5"/>
  <c r="N190" i="5"/>
  <c r="M190" i="5"/>
  <c r="L190" i="5"/>
  <c r="K190" i="5"/>
  <c r="J190" i="5"/>
  <c r="I190" i="5"/>
  <c r="H190" i="5"/>
  <c r="G190" i="5"/>
  <c r="F190" i="5"/>
  <c r="E190" i="5"/>
  <c r="D190" i="5"/>
  <c r="C190" i="5"/>
  <c r="R189" i="5"/>
  <c r="Q189" i="5"/>
  <c r="P189" i="5"/>
  <c r="O189" i="5"/>
  <c r="N189" i="5"/>
  <c r="M189" i="5"/>
  <c r="L189" i="5"/>
  <c r="K189" i="5"/>
  <c r="J189" i="5"/>
  <c r="I189" i="5"/>
  <c r="H189" i="5"/>
  <c r="G189" i="5"/>
  <c r="F189" i="5"/>
  <c r="E189" i="5"/>
  <c r="D189" i="5"/>
  <c r="C189" i="5"/>
  <c r="R188" i="5"/>
  <c r="Q188" i="5"/>
  <c r="P188" i="5"/>
  <c r="O188" i="5"/>
  <c r="N188" i="5"/>
  <c r="M188" i="5"/>
  <c r="L188" i="5"/>
  <c r="K188" i="5"/>
  <c r="J188" i="5"/>
  <c r="I188" i="5"/>
  <c r="H188" i="5"/>
  <c r="G188" i="5"/>
  <c r="F188" i="5"/>
  <c r="E188" i="5"/>
  <c r="D188" i="5"/>
  <c r="C188" i="5"/>
  <c r="R187" i="5"/>
  <c r="Q187" i="5"/>
  <c r="P187" i="5"/>
  <c r="O187" i="5"/>
  <c r="N187" i="5"/>
  <c r="M187" i="5"/>
  <c r="L187" i="5"/>
  <c r="K187" i="5"/>
  <c r="J187" i="5"/>
  <c r="I187" i="5"/>
  <c r="H187" i="5"/>
  <c r="G187" i="5"/>
  <c r="F187" i="5"/>
  <c r="E187" i="5"/>
  <c r="D187" i="5"/>
  <c r="C187" i="5"/>
  <c r="R186" i="5"/>
  <c r="Q186" i="5"/>
  <c r="P186" i="5"/>
  <c r="O186" i="5"/>
  <c r="N186" i="5"/>
  <c r="M186" i="5"/>
  <c r="L186" i="5"/>
  <c r="K186" i="5"/>
  <c r="J186" i="5"/>
  <c r="I186" i="5"/>
  <c r="H186" i="5"/>
  <c r="G186" i="5"/>
  <c r="F186" i="5"/>
  <c r="E186" i="5"/>
  <c r="D186" i="5"/>
  <c r="C186" i="5"/>
  <c r="R185" i="5"/>
  <c r="Q185" i="5"/>
  <c r="P185" i="5"/>
  <c r="O185" i="5"/>
  <c r="N185" i="5"/>
  <c r="M185" i="5"/>
  <c r="L185" i="5"/>
  <c r="K185" i="5"/>
  <c r="J185" i="5"/>
  <c r="I185" i="5"/>
  <c r="H185" i="5"/>
  <c r="G185" i="5"/>
  <c r="F185" i="5"/>
  <c r="E185" i="5"/>
  <c r="D185" i="5"/>
  <c r="C185" i="5"/>
  <c r="R184" i="5"/>
  <c r="Q184" i="5"/>
  <c r="P184" i="5"/>
  <c r="O184" i="5"/>
  <c r="N184" i="5"/>
  <c r="M184" i="5"/>
  <c r="L184" i="5"/>
  <c r="K184" i="5"/>
  <c r="J184" i="5"/>
  <c r="I184" i="5"/>
  <c r="H184" i="5"/>
  <c r="G184" i="5"/>
  <c r="F184" i="5"/>
  <c r="E184" i="5"/>
  <c r="D184" i="5"/>
  <c r="C184" i="5"/>
  <c r="R183" i="5"/>
  <c r="Q183" i="5"/>
  <c r="P183" i="5"/>
  <c r="O183" i="5"/>
  <c r="N183" i="5"/>
  <c r="M183" i="5"/>
  <c r="L183" i="5"/>
  <c r="K183" i="5"/>
  <c r="J183" i="5"/>
  <c r="I183" i="5"/>
  <c r="H183" i="5"/>
  <c r="G183" i="5"/>
  <c r="F183" i="5"/>
  <c r="E183" i="5"/>
  <c r="D183" i="5"/>
  <c r="C183" i="5"/>
  <c r="R182" i="5"/>
  <c r="Q182" i="5"/>
  <c r="P182" i="5"/>
  <c r="O182" i="5"/>
  <c r="N182" i="5"/>
  <c r="M182" i="5"/>
  <c r="L182" i="5"/>
  <c r="K182" i="5"/>
  <c r="J182" i="5"/>
  <c r="I182" i="5"/>
  <c r="H182" i="5"/>
  <c r="G182" i="5"/>
  <c r="F182" i="5"/>
  <c r="E182" i="5"/>
  <c r="D182" i="5"/>
  <c r="C182" i="5"/>
  <c r="R181" i="5"/>
  <c r="Q181" i="5"/>
  <c r="P181" i="5"/>
  <c r="O181" i="5"/>
  <c r="N181" i="5"/>
  <c r="M181" i="5"/>
  <c r="L181" i="5"/>
  <c r="K181" i="5"/>
  <c r="J181" i="5"/>
  <c r="I181" i="5"/>
  <c r="H181" i="5"/>
  <c r="G181" i="5"/>
  <c r="F181" i="5"/>
  <c r="E181" i="5"/>
  <c r="D181" i="5"/>
  <c r="C181" i="5"/>
  <c r="R180" i="5"/>
  <c r="Q180" i="5"/>
  <c r="P180" i="5"/>
  <c r="O180" i="5"/>
  <c r="N180" i="5"/>
  <c r="M180" i="5"/>
  <c r="L180" i="5"/>
  <c r="K180" i="5"/>
  <c r="J180" i="5"/>
  <c r="I180" i="5"/>
  <c r="H180" i="5"/>
  <c r="G180" i="5"/>
  <c r="F180" i="5"/>
  <c r="E180" i="5"/>
  <c r="D180" i="5"/>
  <c r="C180" i="5"/>
  <c r="R179" i="5"/>
  <c r="Q179" i="5"/>
  <c r="P179" i="5"/>
  <c r="O179" i="5"/>
  <c r="N179" i="5"/>
  <c r="M179" i="5"/>
  <c r="L179" i="5"/>
  <c r="K179" i="5"/>
  <c r="J179" i="5"/>
  <c r="I179" i="5"/>
  <c r="H179" i="5"/>
  <c r="G179" i="5"/>
  <c r="F179" i="5"/>
  <c r="E179" i="5"/>
  <c r="D179" i="5"/>
  <c r="C179" i="5"/>
  <c r="R178" i="5"/>
  <c r="Q178" i="5"/>
  <c r="P178" i="5"/>
  <c r="O178" i="5"/>
  <c r="N178" i="5"/>
  <c r="M178" i="5"/>
  <c r="L178" i="5"/>
  <c r="K178" i="5"/>
  <c r="J178" i="5"/>
  <c r="I178" i="5"/>
  <c r="H178" i="5"/>
  <c r="G178" i="5"/>
  <c r="F178" i="5"/>
  <c r="E178" i="5"/>
  <c r="D178" i="5"/>
  <c r="C178" i="5"/>
  <c r="R177" i="5"/>
  <c r="Q177" i="5"/>
  <c r="P177" i="5"/>
  <c r="O177" i="5"/>
  <c r="N177" i="5"/>
  <c r="M177" i="5"/>
  <c r="L177" i="5"/>
  <c r="K177" i="5"/>
  <c r="J177" i="5"/>
  <c r="I177" i="5"/>
  <c r="H177" i="5"/>
  <c r="G177" i="5"/>
  <c r="F177" i="5"/>
  <c r="E177" i="5"/>
  <c r="D177" i="5"/>
  <c r="C177" i="5"/>
  <c r="R176" i="5"/>
  <c r="Q176" i="5"/>
  <c r="P176" i="5"/>
  <c r="O176" i="5"/>
  <c r="N176" i="5"/>
  <c r="M176" i="5"/>
  <c r="L176" i="5"/>
  <c r="K176" i="5"/>
  <c r="J176" i="5"/>
  <c r="I176" i="5"/>
  <c r="H176" i="5"/>
  <c r="G176" i="5"/>
  <c r="F176" i="5"/>
  <c r="E176" i="5"/>
  <c r="D176" i="5"/>
  <c r="C176" i="5"/>
  <c r="R175" i="5"/>
  <c r="Q175" i="5"/>
  <c r="P175" i="5"/>
  <c r="O175" i="5"/>
  <c r="N175" i="5"/>
  <c r="M175" i="5"/>
  <c r="L175" i="5"/>
  <c r="K175" i="5"/>
  <c r="J175" i="5"/>
  <c r="I175" i="5"/>
  <c r="H175" i="5"/>
  <c r="G175" i="5"/>
  <c r="F175" i="5"/>
  <c r="E175" i="5"/>
  <c r="D175" i="5"/>
  <c r="C175" i="5"/>
  <c r="R174" i="5"/>
  <c r="Q174" i="5"/>
  <c r="P174" i="5"/>
  <c r="O174" i="5"/>
  <c r="N174" i="5"/>
  <c r="M174" i="5"/>
  <c r="L174" i="5"/>
  <c r="K174" i="5"/>
  <c r="J174" i="5"/>
  <c r="I174" i="5"/>
  <c r="H174" i="5"/>
  <c r="G174" i="5"/>
  <c r="F174" i="5"/>
  <c r="E174" i="5"/>
  <c r="D174" i="5"/>
  <c r="C174" i="5"/>
  <c r="R173" i="5"/>
  <c r="Q173" i="5"/>
  <c r="P173" i="5"/>
  <c r="O173" i="5"/>
  <c r="N173" i="5"/>
  <c r="M173" i="5"/>
  <c r="L173" i="5"/>
  <c r="K173" i="5"/>
  <c r="J173" i="5"/>
  <c r="I173" i="5"/>
  <c r="H173" i="5"/>
  <c r="G173" i="5"/>
  <c r="F173" i="5"/>
  <c r="E173" i="5"/>
  <c r="D173" i="5"/>
  <c r="C173" i="5"/>
  <c r="M168" i="5"/>
  <c r="R166" i="5"/>
  <c r="Q166" i="5"/>
  <c r="P166" i="5"/>
  <c r="O166" i="5"/>
  <c r="N166" i="5"/>
  <c r="M166" i="5"/>
  <c r="L166" i="5"/>
  <c r="K166" i="5"/>
  <c r="J166" i="5"/>
  <c r="I166" i="5"/>
  <c r="H166" i="5"/>
  <c r="G166" i="5"/>
  <c r="F166" i="5"/>
  <c r="E166" i="5"/>
  <c r="D166" i="5"/>
  <c r="C166" i="5"/>
  <c r="R165" i="5"/>
  <c r="Q165" i="5"/>
  <c r="P165" i="5"/>
  <c r="O165" i="5"/>
  <c r="N165" i="5"/>
  <c r="M165" i="5"/>
  <c r="L165" i="5"/>
  <c r="K165" i="5"/>
  <c r="J165" i="5"/>
  <c r="I165" i="5"/>
  <c r="H165" i="5"/>
  <c r="G165" i="5"/>
  <c r="F165" i="5"/>
  <c r="E165" i="5"/>
  <c r="D165" i="5"/>
  <c r="C165" i="5"/>
  <c r="R164" i="5"/>
  <c r="Q164" i="5"/>
  <c r="P164" i="5"/>
  <c r="O164" i="5"/>
  <c r="N164" i="5"/>
  <c r="M164" i="5"/>
  <c r="L164" i="5"/>
  <c r="K164" i="5"/>
  <c r="J164" i="5"/>
  <c r="I164" i="5"/>
  <c r="H164" i="5"/>
  <c r="G164" i="5"/>
  <c r="F164" i="5"/>
  <c r="E164" i="5"/>
  <c r="D164" i="5"/>
  <c r="C164" i="5"/>
  <c r="R163" i="5"/>
  <c r="Q163" i="5"/>
  <c r="P163" i="5"/>
  <c r="O163" i="5"/>
  <c r="N163" i="5"/>
  <c r="M163" i="5"/>
  <c r="L163" i="5"/>
  <c r="K163" i="5"/>
  <c r="J163" i="5"/>
  <c r="I163" i="5"/>
  <c r="H163" i="5"/>
  <c r="G163" i="5"/>
  <c r="F163" i="5"/>
  <c r="E163" i="5"/>
  <c r="D163" i="5"/>
  <c r="C163" i="5"/>
  <c r="R162" i="5"/>
  <c r="Q162" i="5"/>
  <c r="P162" i="5"/>
  <c r="O162" i="5"/>
  <c r="N162" i="5"/>
  <c r="M162" i="5"/>
  <c r="L162" i="5"/>
  <c r="K162" i="5"/>
  <c r="J162" i="5"/>
  <c r="I162" i="5"/>
  <c r="H162" i="5"/>
  <c r="G162" i="5"/>
  <c r="F162" i="5"/>
  <c r="E162" i="5"/>
  <c r="D162" i="5"/>
  <c r="C162" i="5"/>
  <c r="R161" i="5"/>
  <c r="Q161" i="5"/>
  <c r="P161" i="5"/>
  <c r="O161" i="5"/>
  <c r="N161" i="5"/>
  <c r="M161" i="5"/>
  <c r="L161" i="5"/>
  <c r="K161" i="5"/>
  <c r="J161" i="5"/>
  <c r="I161" i="5"/>
  <c r="H161" i="5"/>
  <c r="G161" i="5"/>
  <c r="F161" i="5"/>
  <c r="E161" i="5"/>
  <c r="D161" i="5"/>
  <c r="C161" i="5"/>
  <c r="R160" i="5"/>
  <c r="Q160" i="5"/>
  <c r="P160" i="5"/>
  <c r="O160" i="5"/>
  <c r="N160" i="5"/>
  <c r="M160" i="5"/>
  <c r="L160" i="5"/>
  <c r="K160" i="5"/>
  <c r="J160" i="5"/>
  <c r="I160" i="5"/>
  <c r="H160" i="5"/>
  <c r="G160" i="5"/>
  <c r="F160" i="5"/>
  <c r="E160" i="5"/>
  <c r="D160" i="5"/>
  <c r="C160" i="5"/>
  <c r="R159" i="5"/>
  <c r="Q159" i="5"/>
  <c r="P159" i="5"/>
  <c r="O159" i="5"/>
  <c r="N159" i="5"/>
  <c r="M159" i="5"/>
  <c r="L159" i="5"/>
  <c r="K159" i="5"/>
  <c r="J159" i="5"/>
  <c r="I159" i="5"/>
  <c r="H159" i="5"/>
  <c r="G159" i="5"/>
  <c r="F159" i="5"/>
  <c r="E159" i="5"/>
  <c r="D159" i="5"/>
  <c r="C159" i="5"/>
  <c r="R158" i="5"/>
  <c r="Q158" i="5"/>
  <c r="P158" i="5"/>
  <c r="O158" i="5"/>
  <c r="N158" i="5"/>
  <c r="M158" i="5"/>
  <c r="L158" i="5"/>
  <c r="K158" i="5"/>
  <c r="J158" i="5"/>
  <c r="I158" i="5"/>
  <c r="H158" i="5"/>
  <c r="G158" i="5"/>
  <c r="F158" i="5"/>
  <c r="E158" i="5"/>
  <c r="D158" i="5"/>
  <c r="C158" i="5"/>
  <c r="R157" i="5"/>
  <c r="Q157" i="5"/>
  <c r="P157" i="5"/>
  <c r="O157" i="5"/>
  <c r="N157" i="5"/>
  <c r="M157" i="5"/>
  <c r="L157" i="5"/>
  <c r="K157" i="5"/>
  <c r="J157" i="5"/>
  <c r="I157" i="5"/>
  <c r="H157" i="5"/>
  <c r="G157" i="5"/>
  <c r="F157" i="5"/>
  <c r="E157" i="5"/>
  <c r="D157" i="5"/>
  <c r="C157" i="5"/>
  <c r="R156" i="5"/>
  <c r="Q156" i="5"/>
  <c r="P156" i="5"/>
  <c r="O156" i="5"/>
  <c r="N156" i="5"/>
  <c r="M156" i="5"/>
  <c r="L156" i="5"/>
  <c r="K156" i="5"/>
  <c r="J156" i="5"/>
  <c r="I156" i="5"/>
  <c r="H156" i="5"/>
  <c r="G156" i="5"/>
  <c r="F156" i="5"/>
  <c r="E156" i="5"/>
  <c r="D156" i="5"/>
  <c r="C156" i="5"/>
  <c r="R155" i="5"/>
  <c r="Q155" i="5"/>
  <c r="P155" i="5"/>
  <c r="O155" i="5"/>
  <c r="N155" i="5"/>
  <c r="M155" i="5"/>
  <c r="L155" i="5"/>
  <c r="K155" i="5"/>
  <c r="J155" i="5"/>
  <c r="I155" i="5"/>
  <c r="H155" i="5"/>
  <c r="G155" i="5"/>
  <c r="F155" i="5"/>
  <c r="E155" i="5"/>
  <c r="D155" i="5"/>
  <c r="C155" i="5"/>
  <c r="R154" i="5"/>
  <c r="Q154" i="5"/>
  <c r="P154" i="5"/>
  <c r="O154" i="5"/>
  <c r="N154" i="5"/>
  <c r="M154" i="5"/>
  <c r="L154" i="5"/>
  <c r="K154" i="5"/>
  <c r="J154" i="5"/>
  <c r="I154" i="5"/>
  <c r="H154" i="5"/>
  <c r="G154" i="5"/>
  <c r="F154" i="5"/>
  <c r="E154" i="5"/>
  <c r="D154" i="5"/>
  <c r="C154" i="5"/>
  <c r="R153" i="5"/>
  <c r="Q153" i="5"/>
  <c r="P153" i="5"/>
  <c r="O153" i="5"/>
  <c r="N153" i="5"/>
  <c r="M153" i="5"/>
  <c r="L153" i="5"/>
  <c r="K153" i="5"/>
  <c r="J153" i="5"/>
  <c r="I153" i="5"/>
  <c r="H153" i="5"/>
  <c r="G153" i="5"/>
  <c r="F153" i="5"/>
  <c r="E153" i="5"/>
  <c r="D153" i="5"/>
  <c r="C153" i="5"/>
  <c r="R152" i="5"/>
  <c r="Q152" i="5"/>
  <c r="P152" i="5"/>
  <c r="O152" i="5"/>
  <c r="N152" i="5"/>
  <c r="M152" i="5"/>
  <c r="L152" i="5"/>
  <c r="K152" i="5"/>
  <c r="J152" i="5"/>
  <c r="I152" i="5"/>
  <c r="H152" i="5"/>
  <c r="G152" i="5"/>
  <c r="F152" i="5"/>
  <c r="E152" i="5"/>
  <c r="D152" i="5"/>
  <c r="C152" i="5"/>
  <c r="R151" i="5"/>
  <c r="Q151" i="5"/>
  <c r="P151" i="5"/>
  <c r="O151" i="5"/>
  <c r="N151" i="5"/>
  <c r="M151" i="5"/>
  <c r="L151" i="5"/>
  <c r="K151" i="5"/>
  <c r="J151" i="5"/>
  <c r="I151" i="5"/>
  <c r="H151" i="5"/>
  <c r="G151" i="5"/>
  <c r="F151" i="5"/>
  <c r="E151" i="5"/>
  <c r="D151" i="5"/>
  <c r="C151" i="5"/>
  <c r="R150" i="5"/>
  <c r="Q150" i="5"/>
  <c r="P150" i="5"/>
  <c r="O150" i="5"/>
  <c r="N150" i="5"/>
  <c r="M150" i="5"/>
  <c r="L150" i="5"/>
  <c r="K150" i="5"/>
  <c r="J150" i="5"/>
  <c r="I150" i="5"/>
  <c r="H150" i="5"/>
  <c r="G150" i="5"/>
  <c r="F150" i="5"/>
  <c r="E150" i="5"/>
  <c r="D150" i="5"/>
  <c r="C150" i="5"/>
  <c r="R149" i="5"/>
  <c r="Q149" i="5"/>
  <c r="P149" i="5"/>
  <c r="O149" i="5"/>
  <c r="N149" i="5"/>
  <c r="M149" i="5"/>
  <c r="L149" i="5"/>
  <c r="K149" i="5"/>
  <c r="J149" i="5"/>
  <c r="I149" i="5"/>
  <c r="H149" i="5"/>
  <c r="G149" i="5"/>
  <c r="F149" i="5"/>
  <c r="E149" i="5"/>
  <c r="D149" i="5"/>
  <c r="C149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F148" i="5"/>
  <c r="E148" i="5"/>
  <c r="D148" i="5"/>
  <c r="C148" i="5"/>
  <c r="R147" i="5"/>
  <c r="Q147" i="5"/>
  <c r="P147" i="5"/>
  <c r="O147" i="5"/>
  <c r="N147" i="5"/>
  <c r="M147" i="5"/>
  <c r="L147" i="5"/>
  <c r="K147" i="5"/>
  <c r="J147" i="5"/>
  <c r="I147" i="5"/>
  <c r="H147" i="5"/>
  <c r="G147" i="5"/>
  <c r="F147" i="5"/>
  <c r="E147" i="5"/>
  <c r="D147" i="5"/>
  <c r="C147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F146" i="5"/>
  <c r="E146" i="5"/>
  <c r="D146" i="5"/>
  <c r="C146" i="5"/>
  <c r="R145" i="5"/>
  <c r="Q145" i="5"/>
  <c r="P145" i="5"/>
  <c r="O145" i="5"/>
  <c r="N145" i="5"/>
  <c r="M145" i="5"/>
  <c r="L145" i="5"/>
  <c r="K145" i="5"/>
  <c r="J145" i="5"/>
  <c r="I145" i="5"/>
  <c r="H145" i="5"/>
  <c r="G145" i="5"/>
  <c r="F145" i="5"/>
  <c r="E145" i="5"/>
  <c r="D145" i="5"/>
  <c r="C145" i="5"/>
  <c r="M140" i="5"/>
  <c r="R138" i="5"/>
  <c r="Q138" i="5"/>
  <c r="P138" i="5"/>
  <c r="O138" i="5"/>
  <c r="N138" i="5"/>
  <c r="M138" i="5"/>
  <c r="L138" i="5"/>
  <c r="K138" i="5"/>
  <c r="J138" i="5"/>
  <c r="I138" i="5"/>
  <c r="H138" i="5"/>
  <c r="G138" i="5"/>
  <c r="F138" i="5"/>
  <c r="E138" i="5"/>
  <c r="D138" i="5"/>
  <c r="C138" i="5"/>
  <c r="R137" i="5"/>
  <c r="Q137" i="5"/>
  <c r="P137" i="5"/>
  <c r="O137" i="5"/>
  <c r="N137" i="5"/>
  <c r="M137" i="5"/>
  <c r="L137" i="5"/>
  <c r="K137" i="5"/>
  <c r="J137" i="5"/>
  <c r="I137" i="5"/>
  <c r="H137" i="5"/>
  <c r="G137" i="5"/>
  <c r="F137" i="5"/>
  <c r="E137" i="5"/>
  <c r="D137" i="5"/>
  <c r="C137" i="5"/>
  <c r="R136" i="5"/>
  <c r="Q136" i="5"/>
  <c r="P136" i="5"/>
  <c r="O136" i="5"/>
  <c r="N136" i="5"/>
  <c r="M136" i="5"/>
  <c r="L136" i="5"/>
  <c r="K136" i="5"/>
  <c r="J136" i="5"/>
  <c r="I136" i="5"/>
  <c r="H136" i="5"/>
  <c r="G136" i="5"/>
  <c r="F136" i="5"/>
  <c r="E136" i="5"/>
  <c r="D136" i="5"/>
  <c r="C136" i="5"/>
  <c r="R135" i="5"/>
  <c r="Q135" i="5"/>
  <c r="P135" i="5"/>
  <c r="O135" i="5"/>
  <c r="N135" i="5"/>
  <c r="M135" i="5"/>
  <c r="L135" i="5"/>
  <c r="K135" i="5"/>
  <c r="J135" i="5"/>
  <c r="I135" i="5"/>
  <c r="H135" i="5"/>
  <c r="G135" i="5"/>
  <c r="F135" i="5"/>
  <c r="E135" i="5"/>
  <c r="D135" i="5"/>
  <c r="C135" i="5"/>
  <c r="R134" i="5"/>
  <c r="Q134" i="5"/>
  <c r="P134" i="5"/>
  <c r="O134" i="5"/>
  <c r="N134" i="5"/>
  <c r="M134" i="5"/>
  <c r="L134" i="5"/>
  <c r="K134" i="5"/>
  <c r="J134" i="5"/>
  <c r="I134" i="5"/>
  <c r="H134" i="5"/>
  <c r="G134" i="5"/>
  <c r="F134" i="5"/>
  <c r="E134" i="5"/>
  <c r="D134" i="5"/>
  <c r="C134" i="5"/>
  <c r="R133" i="5"/>
  <c r="Q133" i="5"/>
  <c r="P133" i="5"/>
  <c r="O133" i="5"/>
  <c r="N133" i="5"/>
  <c r="M133" i="5"/>
  <c r="L133" i="5"/>
  <c r="K133" i="5"/>
  <c r="J133" i="5"/>
  <c r="I133" i="5"/>
  <c r="H133" i="5"/>
  <c r="G133" i="5"/>
  <c r="F133" i="5"/>
  <c r="E133" i="5"/>
  <c r="D133" i="5"/>
  <c r="C133" i="5"/>
  <c r="R132" i="5"/>
  <c r="Q132" i="5"/>
  <c r="P132" i="5"/>
  <c r="O132" i="5"/>
  <c r="N132" i="5"/>
  <c r="M132" i="5"/>
  <c r="L132" i="5"/>
  <c r="K132" i="5"/>
  <c r="J132" i="5"/>
  <c r="I132" i="5"/>
  <c r="H132" i="5"/>
  <c r="G132" i="5"/>
  <c r="F132" i="5"/>
  <c r="E132" i="5"/>
  <c r="D132" i="5"/>
  <c r="C132" i="5"/>
  <c r="R131" i="5"/>
  <c r="Q131" i="5"/>
  <c r="P131" i="5"/>
  <c r="O131" i="5"/>
  <c r="N131" i="5"/>
  <c r="M131" i="5"/>
  <c r="L131" i="5"/>
  <c r="K131" i="5"/>
  <c r="J131" i="5"/>
  <c r="I131" i="5"/>
  <c r="H131" i="5"/>
  <c r="G131" i="5"/>
  <c r="F131" i="5"/>
  <c r="E131" i="5"/>
  <c r="D131" i="5"/>
  <c r="C131" i="5"/>
  <c r="R130" i="5"/>
  <c r="Q130" i="5"/>
  <c r="P130" i="5"/>
  <c r="O130" i="5"/>
  <c r="N130" i="5"/>
  <c r="M130" i="5"/>
  <c r="L130" i="5"/>
  <c r="K130" i="5"/>
  <c r="J130" i="5"/>
  <c r="I130" i="5"/>
  <c r="H130" i="5"/>
  <c r="G130" i="5"/>
  <c r="F130" i="5"/>
  <c r="E130" i="5"/>
  <c r="D130" i="5"/>
  <c r="C130" i="5"/>
  <c r="R129" i="5"/>
  <c r="Q129" i="5"/>
  <c r="P129" i="5"/>
  <c r="O129" i="5"/>
  <c r="N129" i="5"/>
  <c r="M129" i="5"/>
  <c r="L129" i="5"/>
  <c r="K129" i="5"/>
  <c r="J129" i="5"/>
  <c r="I129" i="5"/>
  <c r="H129" i="5"/>
  <c r="G129" i="5"/>
  <c r="F129" i="5"/>
  <c r="E129" i="5"/>
  <c r="D129" i="5"/>
  <c r="C129" i="5"/>
  <c r="R128" i="5"/>
  <c r="Q128" i="5"/>
  <c r="P128" i="5"/>
  <c r="O128" i="5"/>
  <c r="N128" i="5"/>
  <c r="M128" i="5"/>
  <c r="L128" i="5"/>
  <c r="K128" i="5"/>
  <c r="J128" i="5"/>
  <c r="I128" i="5"/>
  <c r="H128" i="5"/>
  <c r="G128" i="5"/>
  <c r="F128" i="5"/>
  <c r="E128" i="5"/>
  <c r="D128" i="5"/>
  <c r="C128" i="5"/>
  <c r="R127" i="5"/>
  <c r="Q127" i="5"/>
  <c r="P127" i="5"/>
  <c r="O127" i="5"/>
  <c r="N127" i="5"/>
  <c r="M127" i="5"/>
  <c r="L127" i="5"/>
  <c r="K127" i="5"/>
  <c r="J127" i="5"/>
  <c r="I127" i="5"/>
  <c r="H127" i="5"/>
  <c r="G127" i="5"/>
  <c r="F127" i="5"/>
  <c r="E127" i="5"/>
  <c r="D127" i="5"/>
  <c r="C127" i="5"/>
  <c r="R126" i="5"/>
  <c r="Q126" i="5"/>
  <c r="P126" i="5"/>
  <c r="O126" i="5"/>
  <c r="N126" i="5"/>
  <c r="M126" i="5"/>
  <c r="L126" i="5"/>
  <c r="K126" i="5"/>
  <c r="J126" i="5"/>
  <c r="I126" i="5"/>
  <c r="H126" i="5"/>
  <c r="G126" i="5"/>
  <c r="F126" i="5"/>
  <c r="E126" i="5"/>
  <c r="D126" i="5"/>
  <c r="C126" i="5"/>
  <c r="R125" i="5"/>
  <c r="Q125" i="5"/>
  <c r="P125" i="5"/>
  <c r="O125" i="5"/>
  <c r="N125" i="5"/>
  <c r="M125" i="5"/>
  <c r="L125" i="5"/>
  <c r="K125" i="5"/>
  <c r="J125" i="5"/>
  <c r="I125" i="5"/>
  <c r="H125" i="5"/>
  <c r="G125" i="5"/>
  <c r="F125" i="5"/>
  <c r="E125" i="5"/>
  <c r="D125" i="5"/>
  <c r="C125" i="5"/>
  <c r="R124" i="5"/>
  <c r="Q124" i="5"/>
  <c r="P124" i="5"/>
  <c r="O124" i="5"/>
  <c r="N124" i="5"/>
  <c r="M124" i="5"/>
  <c r="L124" i="5"/>
  <c r="K124" i="5"/>
  <c r="J124" i="5"/>
  <c r="I124" i="5"/>
  <c r="H124" i="5"/>
  <c r="G124" i="5"/>
  <c r="F124" i="5"/>
  <c r="E124" i="5"/>
  <c r="D124" i="5"/>
  <c r="C124" i="5"/>
  <c r="R123" i="5"/>
  <c r="Q123" i="5"/>
  <c r="P123" i="5"/>
  <c r="O123" i="5"/>
  <c r="N123" i="5"/>
  <c r="M123" i="5"/>
  <c r="L123" i="5"/>
  <c r="K123" i="5"/>
  <c r="J123" i="5"/>
  <c r="I123" i="5"/>
  <c r="H123" i="5"/>
  <c r="G123" i="5"/>
  <c r="F123" i="5"/>
  <c r="E123" i="5"/>
  <c r="D123" i="5"/>
  <c r="C123" i="5"/>
  <c r="R122" i="5"/>
  <c r="Q122" i="5"/>
  <c r="P122" i="5"/>
  <c r="O122" i="5"/>
  <c r="N122" i="5"/>
  <c r="M122" i="5"/>
  <c r="L122" i="5"/>
  <c r="K122" i="5"/>
  <c r="J122" i="5"/>
  <c r="I122" i="5"/>
  <c r="H122" i="5"/>
  <c r="G122" i="5"/>
  <c r="F122" i="5"/>
  <c r="E122" i="5"/>
  <c r="D122" i="5"/>
  <c r="C122" i="5"/>
  <c r="R121" i="5"/>
  <c r="Q121" i="5"/>
  <c r="P121" i="5"/>
  <c r="O121" i="5"/>
  <c r="N121" i="5"/>
  <c r="M121" i="5"/>
  <c r="L121" i="5"/>
  <c r="K121" i="5"/>
  <c r="J121" i="5"/>
  <c r="I121" i="5"/>
  <c r="H121" i="5"/>
  <c r="G121" i="5"/>
  <c r="F121" i="5"/>
  <c r="E121" i="5"/>
  <c r="D121" i="5"/>
  <c r="C121" i="5"/>
  <c r="R120" i="5"/>
  <c r="Q120" i="5"/>
  <c r="P120" i="5"/>
  <c r="O120" i="5"/>
  <c r="N120" i="5"/>
  <c r="M120" i="5"/>
  <c r="L120" i="5"/>
  <c r="K120" i="5"/>
  <c r="J120" i="5"/>
  <c r="I120" i="5"/>
  <c r="H120" i="5"/>
  <c r="G120" i="5"/>
  <c r="F120" i="5"/>
  <c r="E120" i="5"/>
  <c r="D120" i="5"/>
  <c r="C120" i="5"/>
  <c r="R119" i="5"/>
  <c r="Q119" i="5"/>
  <c r="P119" i="5"/>
  <c r="O119" i="5"/>
  <c r="N119" i="5"/>
  <c r="M119" i="5"/>
  <c r="L119" i="5"/>
  <c r="K119" i="5"/>
  <c r="J119" i="5"/>
  <c r="I119" i="5"/>
  <c r="H119" i="5"/>
  <c r="G119" i="5"/>
  <c r="F119" i="5"/>
  <c r="E119" i="5"/>
  <c r="D119" i="5"/>
  <c r="C119" i="5"/>
  <c r="R118" i="5"/>
  <c r="Q118" i="5"/>
  <c r="P118" i="5"/>
  <c r="O118" i="5"/>
  <c r="N118" i="5"/>
  <c r="M118" i="5"/>
  <c r="L118" i="5"/>
  <c r="K118" i="5"/>
  <c r="J118" i="5"/>
  <c r="I118" i="5"/>
  <c r="H118" i="5"/>
  <c r="G118" i="5"/>
  <c r="F118" i="5"/>
  <c r="E118" i="5"/>
  <c r="D118" i="5"/>
  <c r="C118" i="5"/>
  <c r="R117" i="5"/>
  <c r="Q117" i="5"/>
  <c r="P117" i="5"/>
  <c r="O117" i="5"/>
  <c r="N117" i="5"/>
  <c r="M117" i="5"/>
  <c r="L117" i="5"/>
  <c r="K117" i="5"/>
  <c r="J117" i="5"/>
  <c r="I117" i="5"/>
  <c r="H117" i="5"/>
  <c r="G117" i="5"/>
  <c r="F117" i="5"/>
  <c r="E117" i="5"/>
  <c r="D117" i="5"/>
  <c r="C117" i="5"/>
  <c r="M112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M84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M56" i="5"/>
  <c r="J50" i="5"/>
  <c r="I50" i="5"/>
  <c r="H50" i="5"/>
  <c r="G50" i="5"/>
  <c r="F50" i="5"/>
  <c r="E50" i="5"/>
  <c r="D50" i="5"/>
  <c r="C50" i="5"/>
  <c r="J49" i="5"/>
  <c r="I49" i="5"/>
  <c r="H49" i="5"/>
  <c r="G49" i="5"/>
  <c r="F49" i="5"/>
  <c r="E49" i="5"/>
  <c r="D49" i="5"/>
  <c r="C49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L32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</calcChain>
</file>

<file path=xl/sharedStrings.xml><?xml version="1.0" encoding="utf-8"?>
<sst xmlns="http://schemas.openxmlformats.org/spreadsheetml/2006/main" count="659" uniqueCount="125">
  <si>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</si>
  <si>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</si>
  <si>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</si>
  <si>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</si>
  <si>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</si>
  <si>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</si>
  <si>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</si>
  <si>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</si>
  <si>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</si>
  <si>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</si>
  <si>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</si>
  <si>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</si>
  <si>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</si>
  <si>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</si>
  <si>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</si>
  <si>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</si>
  <si>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</si>
  <si>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</si>
  <si>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</si>
  <si>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</si>
  <si>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</si>
  <si>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</si>
  <si>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</si>
  <si>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</si>
  <si>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</si>
  <si>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</si>
  <si>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</si>
  <si>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</si>
  <si>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</si>
  <si>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</si>
  <si>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</si>
  <si>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</si>
  <si>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</si>
  <si>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</si>
  <si>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</si>
  <si>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</si>
  <si>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</si>
  <si>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</si>
  <si>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</si>
  <si>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</si>
  <si>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</si>
  <si>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</si>
  <si>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</si>
  <si>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</si>
  <si>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</si>
  <si>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</si>
  <si>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</si>
  <si>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</si>
  <si>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</si>
  <si>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</si>
  <si>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</si>
  <si>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</si>
  <si>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灯油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</si>
  <si>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</si>
  <si>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</si>
  <si>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</si>
  <si>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</si>
  <si>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</si>
  <si>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</si>
  <si>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</si>
  <si>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</si>
  <si>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</si>
  <si>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</si>
  <si>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</si>
  <si>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</si>
  <si>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</si>
  <si>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</si>
  <si>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</si>
  <si>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</si>
  <si>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</si>
  <si>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</si>
  <si>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</si>
  <si>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</si>
  <si>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</si>
  <si>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</si>
  <si>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</si>
  <si>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</si>
  <si>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</si>
  <si>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</si>
  <si>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</si>
  <si>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</si>
  <si>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</si>
  <si>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</si>
  <si>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</si>
  <si>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</si>
  <si>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</si>
  <si>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</si>
  <si>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</si>
  <si>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</si>
  <si>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</si>
  <si>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</si>
  <si>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</si>
  <si>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</si>
  <si>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</si>
  <si>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</si>
  <si>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</si>
  <si>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</si>
  <si>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</si>
  <si>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</si>
  <si>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</si>
  <si>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</si>
  <si>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</si>
  <si>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</si>
  <si>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（40～50ｇ×３）</t>
    <phoneticPr fontId="1"/>
  </si>
  <si>
    <t>（濃口１ℓ）</t>
    <phoneticPr fontId="1"/>
  </si>
  <si>
    <t>ななつぼし</t>
    <phoneticPr fontId="1"/>
  </si>
  <si>
    <t>（１０㎏）</t>
    <phoneticPr fontId="1"/>
  </si>
  <si>
    <t>全　道　平　均　価　格</t>
    <phoneticPr fontId="1"/>
  </si>
  <si>
    <t>（令和４年4月）</t>
    <rPh sb="1" eb="3">
      <t>レイワ</t>
    </rPh>
    <rPh sb="6" eb="7">
      <t>ガツ</t>
    </rPh>
    <phoneticPr fontId="1"/>
  </si>
  <si>
    <t>品　目</t>
  </si>
  <si>
    <t>かれい</t>
    <phoneticPr fontId="1"/>
  </si>
  <si>
    <t>紅さけ</t>
    <rPh sb="0" eb="1">
      <t>ベニ</t>
    </rPh>
    <phoneticPr fontId="1"/>
  </si>
  <si>
    <t>対前月上昇率</t>
    <phoneticPr fontId="1"/>
  </si>
  <si>
    <t>対前月上昇率</t>
    <rPh sb="2" eb="3">
      <t>ゲツ</t>
    </rPh>
    <phoneticPr fontId="1"/>
  </si>
  <si>
    <t>（濃口１ℓ）</t>
    <phoneticPr fontId="1"/>
  </si>
  <si>
    <t>（８０ｇ程度）</t>
    <rPh sb="4" eb="6">
      <t>テイド</t>
    </rPh>
    <phoneticPr fontId="1"/>
  </si>
  <si>
    <t>注）ソーセージ、しょうゆ、マヨネーズ、缶詰(まぐろ)、即席ラーメンは隔月調査です。</t>
    <phoneticPr fontId="1"/>
  </si>
  <si>
    <t>（４００ｇ程度）</t>
    <rPh sb="5" eb="7">
      <t>テイド</t>
    </rPh>
    <phoneticPr fontId="1"/>
  </si>
  <si>
    <t>（１２０ｇ程度）</t>
    <rPh sb="5" eb="7">
      <t>テイド</t>
    </rPh>
    <phoneticPr fontId="1"/>
  </si>
  <si>
    <t>（３００ｇ程度）</t>
    <rPh sb="5" eb="7">
      <t>テイド</t>
    </rPh>
    <phoneticPr fontId="1"/>
  </si>
  <si>
    <t>（３００ml程度）</t>
    <rPh sb="6" eb="8">
      <t>テイド</t>
    </rPh>
    <phoneticPr fontId="1"/>
  </si>
  <si>
    <t>（１ℓ）</t>
    <phoneticPr fontId="1"/>
  </si>
  <si>
    <t>（１８ℓ）</t>
    <phoneticPr fontId="1"/>
  </si>
  <si>
    <t>（レギュラー１ℓ）</t>
    <phoneticPr fontId="1"/>
  </si>
  <si>
    <t>注）干うどん、納豆、ティシュペーパー、歯みがき、シャンプー、台所用合成洗剤、半そで肌着、トレーニングウエアは隔月調査です。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</si>
</sst>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6"/>
      <name val="ＭＳ Ｐゴシック"/>
      <family val="3"/>
      <charset val="128"/>
    </font>
    <font>
      <sz val="9.4"/>
      <color indexed="9"/>
      <name val="メイリオ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7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</borders>
  <cellStyleXfs count="45">
    <xf numFmtId="0" fontId="0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56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8" fillId="28" borderId="57" applyNumberFormat="0" applyFont="0" applyAlignment="0" applyProtection="0">
      <alignment vertical="center"/>
    </xf>
    <xf numFmtId="0" fontId="19" fillId="0" borderId="58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5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3" fillId="0" borderId="60" applyNumberFormat="0" applyFill="0" applyAlignment="0" applyProtection="0">
      <alignment vertical="center"/>
    </xf>
    <xf numFmtId="0" fontId="24" fillId="0" borderId="61" applyNumberFormat="0" applyFill="0" applyAlignment="0" applyProtection="0">
      <alignment vertical="center"/>
    </xf>
    <xf numFmtId="0" fontId="25" fillId="0" borderId="62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63" applyNumberFormat="0" applyFill="0" applyAlignment="0" applyProtection="0">
      <alignment vertical="center"/>
    </xf>
    <xf numFmtId="0" fontId="27" fillId="30" borderId="6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1" borderId="59" applyNumberFormat="0" applyAlignment="0" applyProtection="0">
      <alignment vertical="center"/>
    </xf>
    <xf numFmtId="0" fontId="2" fillId="0" borderId="0"/>
    <xf numFmtId="0" fontId="2" fillId="0" borderId="0"/>
    <xf numFmtId="0" fontId="30" fillId="32" borderId="0" applyNumberFormat="0" applyBorder="0" applyAlignment="0" applyProtection="0">
      <alignment vertical="center"/>
    </xf>
  </cellStyleXfs>
  <cellXfs count="271">
    <xf numFmtId="0" fontId="0" fillId="0" borderId="0" xfId="0"/>
    <xf numFmtId="3" fontId="2" fillId="0" borderId="0" xfId="43" applyNumberFormat="1"/>
    <xf numFmtId="176" fontId="2" fillId="0" borderId="0" xfId="43" applyNumberFormat="1"/>
    <xf numFmtId="177" fontId="2" fillId="0" borderId="0" xfId="43" applyNumberFormat="1"/>
    <xf numFmtId="3" fontId="2" fillId="0" borderId="0" xfId="43" applyNumberFormat="1" applyBorder="1"/>
    <xf numFmtId="177" fontId="2" fillId="0" borderId="0" xfId="43" applyNumberFormat="1" applyBorder="1"/>
    <xf numFmtId="3" fontId="2" fillId="0" borderId="0" xfId="43" applyNumberFormat="1" applyBorder="1" applyAlignment="1">
      <alignment horizontal="right"/>
    </xf>
    <xf numFmtId="3" fontId="2" fillId="0" borderId="0" xfId="43" applyNumberFormat="1" applyBorder="1" applyAlignment="1">
      <alignment horizontal="left" vertical="center"/>
    </xf>
    <xf numFmtId="176" fontId="2" fillId="0" borderId="0" xfId="43" applyNumberFormat="1" applyBorder="1" applyAlignment="1">
      <alignment horizontal="center" vertical="center" shrinkToFit="1"/>
    </xf>
    <xf numFmtId="3" fontId="2" fillId="0" borderId="0" xfId="43" applyNumberFormat="1" applyBorder="1" applyAlignment="1">
      <alignment vertical="center"/>
    </xf>
    <xf numFmtId="3" fontId="2" fillId="0" borderId="0" xfId="43" applyNumberFormat="1" applyAlignment="1">
      <alignment vertical="center"/>
    </xf>
    <xf numFmtId="1" fontId="2" fillId="0" borderId="0" xfId="43" applyNumberFormat="1" applyBorder="1"/>
    <xf numFmtId="176" fontId="2" fillId="0" borderId="0" xfId="43" applyNumberFormat="1" applyBorder="1"/>
    <xf numFmtId="0" fontId="2" fillId="0" borderId="0" xfId="43" applyBorder="1"/>
    <xf numFmtId="177" fontId="2" fillId="0" borderId="0" xfId="43" applyNumberFormat="1" applyAlignment="1">
      <alignment vertical="center"/>
    </xf>
    <xf numFmtId="0" fontId="2" fillId="0" borderId="0" xfId="43"/>
    <xf numFmtId="0" fontId="3" fillId="0" borderId="0" xfId="42" applyFont="1" applyBorder="1"/>
    <xf numFmtId="0" fontId="2" fillId="0" borderId="0" xfId="42"/>
    <xf numFmtId="0" fontId="2" fillId="0" borderId="0" xfId="42" applyBorder="1"/>
    <xf numFmtId="0" fontId="4" fillId="0" borderId="0" xfId="42" applyFont="1"/>
    <xf numFmtId="0" fontId="3" fillId="0" borderId="0" xfId="42" applyFont="1"/>
    <xf numFmtId="177" fontId="2" fillId="0" borderId="0" xfId="42" applyNumberFormat="1"/>
    <xf numFmtId="0" fontId="2" fillId="0" borderId="0" xfId="43" applyBorder="1" applyAlignment="1">
      <alignment horizontal="center" vertical="center"/>
    </xf>
    <xf numFmtId="180" fontId="2" fillId="0" borderId="0" xfId="43" applyNumberFormat="1" applyBorder="1"/>
    <xf numFmtId="0" fontId="7" fillId="0" borderId="1" xfId="43" applyFont="1" applyBorder="1" applyAlignment="1">
      <alignment horizontal="left"/>
    </xf>
    <xf numFmtId="0" fontId="7" fillId="0" borderId="0" xfId="43" applyFont="1" applyBorder="1" applyAlignment="1">
      <alignment horizontal="left"/>
    </xf>
    <xf numFmtId="179" fontId="2" fillId="0" borderId="0" xfId="43" applyNumberFormat="1" applyBorder="1"/>
    <xf numFmtId="0" fontId="9" fillId="0" borderId="0" xfId="42" applyFont="1" applyBorder="1"/>
    <xf numFmtId="0" fontId="10" fillId="0" borderId="0" xfId="42" applyFont="1"/>
    <xf numFmtId="176" fontId="10" fillId="0" borderId="0" xfId="42" applyNumberFormat="1" applyFont="1"/>
    <xf numFmtId="3" fontId="10" fillId="0" borderId="0" xfId="43" applyNumberFormat="1" applyFont="1"/>
    <xf numFmtId="176" fontId="10" fillId="0" borderId="0" xfId="43" applyNumberFormat="1" applyFont="1"/>
    <xf numFmtId="177" fontId="10" fillId="0" borderId="0" xfId="43" applyNumberFormat="1" applyFont="1"/>
    <xf numFmtId="3" fontId="10" fillId="0" borderId="0" xfId="43" applyNumberFormat="1" applyFont="1" applyBorder="1"/>
    <xf numFmtId="3" fontId="10" fillId="0" borderId="2" xfId="43" applyNumberFormat="1" applyFont="1" applyBorder="1"/>
    <xf numFmtId="3" fontId="10" fillId="0" borderId="3" xfId="43" applyNumberFormat="1" applyFont="1" applyBorder="1"/>
    <xf numFmtId="3" fontId="10" fillId="0" borderId="3" xfId="43" applyNumberFormat="1" applyFont="1" applyBorder="1" applyAlignment="1">
      <alignment vertical="center"/>
    </xf>
    <xf numFmtId="176" fontId="10" fillId="0" borderId="4" xfId="43" applyNumberFormat="1" applyFont="1" applyBorder="1" applyAlignment="1">
      <alignment horizontal="center" vertical="center" shrinkToFit="1"/>
    </xf>
    <xf numFmtId="176" fontId="10" fillId="0" borderId="5" xfId="43" applyNumberFormat="1" applyFont="1" applyBorder="1"/>
    <xf numFmtId="176" fontId="11" fillId="0" borderId="5" xfId="43" applyNumberFormat="1" applyFont="1" applyBorder="1"/>
    <xf numFmtId="3" fontId="10" fillId="0" borderId="6" xfId="43" applyNumberFormat="1" applyFont="1" applyBorder="1"/>
    <xf numFmtId="176" fontId="10" fillId="0" borderId="0" xfId="43" applyNumberFormat="1" applyFont="1" applyBorder="1"/>
    <xf numFmtId="177" fontId="10" fillId="0" borderId="0" xfId="43" applyNumberFormat="1" applyFont="1" applyBorder="1"/>
    <xf numFmtId="180" fontId="11" fillId="0" borderId="5" xfId="43" applyNumberFormat="1" applyFont="1" applyBorder="1" applyAlignment="1">
      <alignment horizontal="right"/>
    </xf>
    <xf numFmtId="179" fontId="11" fillId="0" borderId="5" xfId="43" applyNumberFormat="1" applyFont="1" applyBorder="1" applyAlignment="1">
      <alignment horizontal="right"/>
    </xf>
    <xf numFmtId="180" fontId="11" fillId="0" borderId="5" xfId="43" applyNumberFormat="1" applyFont="1" applyBorder="1"/>
    <xf numFmtId="3" fontId="11" fillId="0" borderId="0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3" fontId="10" fillId="0" borderId="2" xfId="43" applyNumberFormat="1" applyFont="1" applyBorder="1" applyAlignment="1">
      <alignment vertical="center"/>
    </xf>
    <xf numFmtId="3" fontId="10" fillId="0" borderId="8" xfId="43" applyNumberFormat="1" applyFont="1" applyBorder="1" applyAlignment="1">
      <alignment horizontal="center" vertical="center"/>
    </xf>
    <xf numFmtId="3" fontId="10" fillId="0" borderId="9" xfId="43" applyNumberFormat="1" applyFont="1" applyBorder="1" applyAlignment="1">
      <alignment horizontal="center" vertical="center"/>
    </xf>
    <xf numFmtId="181" fontId="11" fillId="0" borderId="5" xfId="43" applyNumberFormat="1" applyFont="1" applyBorder="1"/>
    <xf numFmtId="0" fontId="10" fillId="0" borderId="0" xfId="43" applyFont="1"/>
    <xf numFmtId="180" fontId="10" fillId="0" borderId="0" xfId="43" applyNumberFormat="1" applyFont="1"/>
    <xf numFmtId="177" fontId="10" fillId="0" borderId="0" xfId="43" applyNumberFormat="1" applyFont="1" applyAlignment="1">
      <alignment vertical="center"/>
    </xf>
    <xf numFmtId="180" fontId="10" fillId="0" borderId="5" xfId="43" applyNumberFormat="1" applyFont="1" applyBorder="1"/>
    <xf numFmtId="3" fontId="10" fillId="0" borderId="0" xfId="43" applyNumberFormat="1" applyFont="1" applyBorder="1" applyAlignment="1">
      <alignment horizontal="center" vertical="center"/>
    </xf>
    <xf numFmtId="180" fontId="10" fillId="0" borderId="0" xfId="43" applyNumberFormat="1" applyFont="1" applyBorder="1"/>
    <xf numFmtId="0" fontId="9" fillId="0" borderId="0" xfId="42" applyFont="1"/>
    <xf numFmtId="0" fontId="10" fillId="0" borderId="0" xfId="43" applyFont="1" applyBorder="1"/>
    <xf numFmtId="177" fontId="10" fillId="0" borderId="10" xfId="43" applyNumberFormat="1" applyFont="1" applyBorder="1" applyAlignment="1">
      <alignment horizontal="center" vertical="center"/>
    </xf>
    <xf numFmtId="176" fontId="10" fillId="0" borderId="11" xfId="43" applyNumberFormat="1" applyFont="1" applyBorder="1" applyAlignment="1">
      <alignment horizontal="center" vertical="center" shrinkToFit="1"/>
    </xf>
    <xf numFmtId="176" fontId="10" fillId="0" borderId="12" xfId="43" applyNumberFormat="1" applyFont="1" applyBorder="1"/>
    <xf numFmtId="176" fontId="10" fillId="0" borderId="13" xfId="43" applyNumberFormat="1" applyFont="1" applyBorder="1"/>
    <xf numFmtId="176" fontId="10" fillId="0" borderId="15" xfId="43" applyNumberFormat="1" applyFont="1" applyBorder="1"/>
    <xf numFmtId="176" fontId="10" fillId="0" borderId="19" xfId="43" applyNumberFormat="1" applyFont="1" applyBorder="1"/>
    <xf numFmtId="0" fontId="10" fillId="0" borderId="20" xfId="43" applyFont="1" applyBorder="1" applyAlignment="1">
      <alignment horizontal="center" vertical="center"/>
    </xf>
    <xf numFmtId="176" fontId="10" fillId="0" borderId="22" xfId="43" applyNumberFormat="1" applyFont="1" applyBorder="1"/>
    <xf numFmtId="0" fontId="12" fillId="0" borderId="1" xfId="43" applyFont="1" applyBorder="1" applyAlignment="1">
      <alignment horizontal="left"/>
    </xf>
    <xf numFmtId="0" fontId="13" fillId="0" borderId="1" xfId="43" applyFont="1" applyBorder="1" applyAlignment="1">
      <alignment horizontal="left"/>
    </xf>
    <xf numFmtId="0" fontId="10" fillId="0" borderId="0" xfId="43" applyFont="1" applyAlignment="1">
      <alignment horizontal="center"/>
    </xf>
    <xf numFmtId="177" fontId="10" fillId="0" borderId="23" xfId="43" applyNumberFormat="1" applyFont="1" applyBorder="1" applyAlignment="1">
      <alignment horizontal="center" vertical="center"/>
    </xf>
    <xf numFmtId="176" fontId="10" fillId="0" borderId="24" xfId="43" applyNumberFormat="1" applyFont="1" applyBorder="1" applyAlignment="1">
      <alignment horizontal="center" vertical="center" shrinkToFit="1"/>
    </xf>
    <xf numFmtId="177" fontId="10" fillId="0" borderId="25" xfId="43" applyNumberFormat="1" applyFont="1" applyBorder="1" applyAlignment="1">
      <alignment horizontal="center" vertical="center"/>
    </xf>
    <xf numFmtId="176" fontId="10" fillId="0" borderId="26" xfId="43" applyNumberFormat="1" applyFont="1" applyBorder="1" applyAlignment="1">
      <alignment horizontal="center" vertical="center" shrinkToFit="1"/>
    </xf>
    <xf numFmtId="176" fontId="10" fillId="0" borderId="17" xfId="43" applyNumberFormat="1" applyFont="1" applyBorder="1"/>
    <xf numFmtId="176" fontId="10" fillId="0" borderId="27" xfId="43" applyNumberFormat="1" applyFont="1" applyBorder="1"/>
    <xf numFmtId="176" fontId="10" fillId="0" borderId="28" xfId="43" applyNumberFormat="1" applyFont="1" applyBorder="1"/>
    <xf numFmtId="176" fontId="10" fillId="0" borderId="29" xfId="43" applyNumberFormat="1" applyFont="1" applyBorder="1"/>
    <xf numFmtId="176" fontId="10" fillId="0" borderId="30" xfId="43" applyNumberFormat="1" applyFont="1" applyBorder="1"/>
    <xf numFmtId="176" fontId="10" fillId="0" borderId="31" xfId="43" applyNumberFormat="1" applyFont="1" applyBorder="1"/>
    <xf numFmtId="176" fontId="10" fillId="0" borderId="32" xfId="43" applyNumberFormat="1" applyFont="1" applyBorder="1"/>
    <xf numFmtId="177" fontId="10" fillId="0" borderId="33" xfId="43" applyNumberFormat="1" applyFont="1" applyBorder="1" applyAlignment="1">
      <alignment horizontal="center" vertical="center"/>
    </xf>
    <xf numFmtId="180" fontId="10" fillId="0" borderId="12" xfId="43" applyNumberFormat="1" applyFont="1" applyBorder="1"/>
    <xf numFmtId="179" fontId="10" fillId="0" borderId="13" xfId="43" applyNumberFormat="1" applyFont="1" applyBorder="1"/>
    <xf numFmtId="176" fontId="11" fillId="0" borderId="19" xfId="43" applyNumberFormat="1" applyFont="1" applyBorder="1"/>
    <xf numFmtId="180" fontId="10" fillId="0" borderId="27" xfId="43" applyNumberFormat="1" applyFont="1" applyBorder="1"/>
    <xf numFmtId="179" fontId="10" fillId="0" borderId="15" xfId="43" applyNumberFormat="1" applyFont="1" applyBorder="1"/>
    <xf numFmtId="176" fontId="11" fillId="0" borderId="15" xfId="43" applyNumberFormat="1" applyFont="1" applyBorder="1"/>
    <xf numFmtId="180" fontId="10" fillId="0" borderId="30" xfId="43" applyNumberFormat="1" applyFont="1" applyBorder="1"/>
    <xf numFmtId="179" fontId="10" fillId="0" borderId="29" xfId="43" applyNumberFormat="1" applyFont="1" applyBorder="1"/>
    <xf numFmtId="176" fontId="11" fillId="0" borderId="31" xfId="43" applyNumberFormat="1" applyFont="1" applyBorder="1"/>
    <xf numFmtId="180" fontId="10" fillId="0" borderId="17" xfId="43" applyNumberFormat="1" applyFont="1" applyBorder="1"/>
    <xf numFmtId="180" fontId="10" fillId="0" borderId="32" xfId="43" applyNumberFormat="1" applyFont="1" applyBorder="1"/>
    <xf numFmtId="179" fontId="10" fillId="0" borderId="22" xfId="43" applyNumberFormat="1" applyFont="1" applyBorder="1"/>
    <xf numFmtId="176" fontId="11" fillId="0" borderId="22" xfId="43" applyNumberFormat="1" applyFont="1" applyBorder="1"/>
    <xf numFmtId="180" fontId="11" fillId="0" borderId="34" xfId="43" applyNumberFormat="1" applyFont="1" applyBorder="1"/>
    <xf numFmtId="176" fontId="11" fillId="0" borderId="13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76" fontId="11" fillId="0" borderId="29" xfId="43" applyNumberFormat="1" applyFont="1" applyBorder="1"/>
    <xf numFmtId="180" fontId="11" fillId="0" borderId="21" xfId="43" applyNumberFormat="1" applyFont="1" applyBorder="1"/>
    <xf numFmtId="180" fontId="11" fillId="0" borderId="18" xfId="43" applyNumberFormat="1" applyFont="1" applyBorder="1"/>
    <xf numFmtId="180" fontId="11" fillId="0" borderId="16" xfId="43" applyNumberFormat="1" applyFont="1" applyBorder="1"/>
    <xf numFmtId="176" fontId="11" fillId="0" borderId="34" xfId="43" applyNumberFormat="1" applyFont="1" applyBorder="1"/>
    <xf numFmtId="176" fontId="11" fillId="0" borderId="14" xfId="43" applyNumberFormat="1" applyFont="1" applyBorder="1"/>
    <xf numFmtId="176" fontId="11" fillId="0" borderId="18" xfId="43" applyNumberFormat="1" applyFont="1" applyBorder="1"/>
    <xf numFmtId="176" fontId="11" fillId="0" borderId="21" xfId="43" applyNumberFormat="1" applyFont="1" applyBorder="1"/>
    <xf numFmtId="0" fontId="12" fillId="0" borderId="0" xfId="43" applyFont="1" applyBorder="1" applyAlignment="1">
      <alignment horizontal="left"/>
    </xf>
    <xf numFmtId="180" fontId="10" fillId="0" borderId="34" xfId="43" applyNumberFormat="1" applyFont="1" applyBorder="1"/>
    <xf numFmtId="180" fontId="10" fillId="0" borderId="14" xfId="43" applyNumberFormat="1" applyFont="1" applyBorder="1"/>
    <xf numFmtId="180" fontId="10" fillId="0" borderId="35" xfId="43" applyNumberFormat="1" applyFont="1" applyBorder="1"/>
    <xf numFmtId="180" fontId="10" fillId="0" borderId="21" xfId="43" applyNumberFormat="1" applyFont="1" applyBorder="1"/>
    <xf numFmtId="0" fontId="9" fillId="0" borderId="0" xfId="42" applyFont="1" applyAlignment="1">
      <alignment vertical="top"/>
    </xf>
    <xf numFmtId="0" fontId="10" fillId="0" borderId="0" xfId="42" applyFont="1" applyAlignment="1">
      <alignment vertical="top"/>
    </xf>
    <xf numFmtId="177" fontId="10" fillId="0" borderId="0" xfId="42" applyNumberFormat="1" applyFont="1" applyAlignment="1">
      <alignment vertical="top"/>
    </xf>
    <xf numFmtId="0" fontId="10" fillId="0" borderId="0" xfId="43" applyFont="1" applyAlignment="1">
      <alignment vertical="top"/>
    </xf>
    <xf numFmtId="177" fontId="10" fillId="0" borderId="0" xfId="43" applyNumberFormat="1" applyFont="1" applyAlignment="1">
      <alignment vertical="top"/>
    </xf>
    <xf numFmtId="180" fontId="31" fillId="0" borderId="1" xfId="43" applyNumberFormat="1" applyFont="1" applyBorder="1"/>
    <xf numFmtId="176" fontId="31" fillId="0" borderId="1" xfId="43" applyNumberFormat="1" applyFont="1" applyBorder="1"/>
    <xf numFmtId="0" fontId="31" fillId="0" borderId="0" xfId="42" applyFont="1" applyBorder="1"/>
    <xf numFmtId="180" fontId="11" fillId="0" borderId="36" xfId="43" applyNumberFormat="1" applyFont="1" applyBorder="1"/>
    <xf numFmtId="180" fontId="11" fillId="0" borderId="37" xfId="43" applyNumberFormat="1" applyFont="1" applyBorder="1"/>
    <xf numFmtId="180" fontId="11" fillId="0" borderId="38" xfId="43" applyNumberFormat="1" applyFont="1" applyBorder="1"/>
    <xf numFmtId="180" fontId="11" fillId="0" borderId="39" xfId="43" applyNumberFormat="1" applyFont="1" applyBorder="1"/>
    <xf numFmtId="176" fontId="10" fillId="0" borderId="40" xfId="43" applyNumberFormat="1" applyFont="1" applyBorder="1" applyAlignment="1">
      <alignment horizontal="center" vertical="center" shrinkToFit="1"/>
    </xf>
    <xf numFmtId="180" fontId="11" fillId="0" borderId="7" xfId="43" applyNumberFormat="1" applyFont="1" applyBorder="1"/>
    <xf numFmtId="176" fontId="11" fillId="0" borderId="41" xfId="43" applyNumberFormat="1" applyFont="1" applyBorder="1"/>
    <xf numFmtId="176" fontId="11" fillId="0" borderId="42" xfId="43" applyNumberFormat="1" applyFont="1" applyBorder="1"/>
    <xf numFmtId="0" fontId="12" fillId="0" borderId="2" xfId="43" applyFont="1" applyBorder="1" applyAlignment="1">
      <alignment horizontal="left"/>
    </xf>
    <xf numFmtId="0" fontId="32" fillId="0" borderId="1" xfId="43" applyFont="1" applyBorder="1" applyAlignment="1">
      <alignment horizontal="left"/>
    </xf>
    <xf numFmtId="176" fontId="10" fillId="0" borderId="41" xfId="43" applyNumberFormat="1" applyFont="1" applyBorder="1"/>
    <xf numFmtId="38" fontId="10" fillId="0" borderId="34" xfId="33" applyFont="1" applyBorder="1"/>
    <xf numFmtId="38" fontId="10" fillId="0" borderId="14" xfId="33" applyFont="1" applyBorder="1"/>
    <xf numFmtId="38" fontId="10" fillId="0" borderId="35" xfId="33" applyFont="1" applyBorder="1"/>
    <xf numFmtId="38" fontId="10" fillId="0" borderId="21" xfId="33" applyFont="1" applyBorder="1"/>
    <xf numFmtId="38" fontId="10" fillId="0" borderId="17" xfId="33" applyFont="1" applyBorder="1"/>
    <xf numFmtId="38" fontId="10" fillId="0" borderId="27" xfId="33" applyFont="1" applyBorder="1"/>
    <xf numFmtId="38" fontId="10" fillId="0" borderId="28" xfId="33" applyFont="1" applyBorder="1"/>
    <xf numFmtId="38" fontId="10" fillId="0" borderId="43" xfId="33" applyFont="1" applyBorder="1"/>
    <xf numFmtId="38" fontId="10" fillId="0" borderId="5" xfId="33" applyFont="1" applyBorder="1"/>
    <xf numFmtId="0" fontId="10" fillId="0" borderId="65" xfId="43" applyFont="1" applyBorder="1" applyAlignment="1">
      <alignment horizontal="center" vertical="center"/>
    </xf>
    <xf numFmtId="0" fontId="10" fillId="0" borderId="40" xfId="43" applyFont="1" applyBorder="1" applyAlignment="1">
      <alignment horizontal="center" vertical="center"/>
    </xf>
    <xf numFmtId="3" fontId="10" fillId="0" borderId="1" xfId="43" applyNumberFormat="1" applyFont="1" applyBorder="1"/>
    <xf numFmtId="0" fontId="10" fillId="0" borderId="68" xfId="43" applyFont="1" applyBorder="1" applyAlignment="1">
      <alignment horizontal="center" vertical="center"/>
    </xf>
    <xf numFmtId="0" fontId="10" fillId="0" borderId="26" xfId="43" applyFont="1" applyBorder="1" applyAlignment="1">
      <alignment horizontal="center" vertical="center"/>
    </xf>
    <xf numFmtId="176" fontId="10" fillId="0" borderId="69" xfId="43" applyNumberFormat="1" applyFont="1" applyBorder="1"/>
    <xf numFmtId="176" fontId="10" fillId="0" borderId="14" xfId="43" applyNumberFormat="1" applyFont="1" applyBorder="1"/>
    <xf numFmtId="176" fontId="10" fillId="0" borderId="16" xfId="43" applyNumberFormat="1" applyFont="1" applyBorder="1"/>
    <xf numFmtId="176" fontId="10" fillId="0" borderId="18" xfId="43" applyNumberFormat="1" applyFont="1" applyBorder="1"/>
    <xf numFmtId="176" fontId="10" fillId="0" borderId="21" xfId="43" applyNumberFormat="1" applyFont="1" applyBorder="1"/>
    <xf numFmtId="177" fontId="10" fillId="0" borderId="4" xfId="43" applyNumberFormat="1" applyFont="1" applyBorder="1" applyAlignment="1">
      <alignment horizontal="center" vertical="center"/>
    </xf>
    <xf numFmtId="3" fontId="2" fillId="0" borderId="0" xfId="43" applyNumberFormat="1" applyBorder="1" applyAlignment="1">
      <alignment horizontal="center" vertical="center"/>
    </xf>
    <xf numFmtId="177" fontId="2" fillId="0" borderId="0" xfId="43" applyNumberFormat="1" applyBorder="1" applyAlignment="1">
      <alignment horizontal="center" vertical="center"/>
    </xf>
    <xf numFmtId="3" fontId="10" fillId="0" borderId="3" xfId="43" applyNumberFormat="1" applyFont="1" applyBorder="1" applyAlignment="1">
      <alignment horizontal="center" vertical="center"/>
    </xf>
    <xf numFmtId="176" fontId="2" fillId="0" borderId="0" xfId="43" applyNumberFormat="1" applyBorder="1" applyAlignment="1">
      <alignment horizontal="center" vertical="center"/>
    </xf>
    <xf numFmtId="3" fontId="10" fillId="0" borderId="2" xfId="43" applyNumberFormat="1" applyFont="1" applyBorder="1" applyAlignment="1">
      <alignment horizontal="center" vertical="center"/>
    </xf>
    <xf numFmtId="3" fontId="10" fillId="0" borderId="4" xfId="43" applyNumberFormat="1" applyFont="1" applyBorder="1" applyAlignment="1">
      <alignment horizontal="center" vertical="center"/>
    </xf>
    <xf numFmtId="177" fontId="2" fillId="0" borderId="0" xfId="43" applyNumberFormat="1" applyBorder="1" applyAlignment="1">
      <alignment vertical="center"/>
    </xf>
    <xf numFmtId="177" fontId="10" fillId="0" borderId="0" xfId="43" applyNumberFormat="1" applyFont="1" applyAlignment="1">
      <alignment horizontal="center" vertical="center"/>
    </xf>
    <xf numFmtId="0" fontId="10" fillId="0" borderId="0" xfId="43" applyFont="1" applyBorder="1" applyAlignment="1">
      <alignment horizontal="center" vertical="center"/>
    </xf>
    <xf numFmtId="0" fontId="10" fillId="0" borderId="17" xfId="43" applyFont="1" applyBorder="1" applyAlignment="1">
      <alignment horizontal="center" vertical="center"/>
    </xf>
    <xf numFmtId="177" fontId="10" fillId="0" borderId="0" xfId="43" applyNumberFormat="1" applyFont="1" applyBorder="1" applyAlignment="1">
      <alignment horizontal="center" vertical="center"/>
    </xf>
    <xf numFmtId="3" fontId="10" fillId="0" borderId="4" xfId="43" applyNumberFormat="1" applyFont="1" applyBorder="1"/>
    <xf numFmtId="3" fontId="10" fillId="0" borderId="6" xfId="43" applyNumberFormat="1" applyFont="1" applyBorder="1" applyAlignment="1">
      <alignment horizontal="right"/>
    </xf>
    <xf numFmtId="3" fontId="10" fillId="0" borderId="0" xfId="43" applyNumberFormat="1" applyFont="1" applyAlignment="1">
      <alignment horizontal="left" vertical="center"/>
    </xf>
    <xf numFmtId="177" fontId="10" fillId="0" borderId="55" xfId="43" applyNumberFormat="1" applyFont="1" applyBorder="1" applyAlignment="1">
      <alignment horizontal="center" vertical="center"/>
    </xf>
    <xf numFmtId="176" fontId="10" fillId="0" borderId="70" xfId="43" applyNumberFormat="1" applyFont="1" applyBorder="1" applyAlignment="1">
      <alignment horizontal="center" vertical="center" shrinkToFit="1"/>
    </xf>
    <xf numFmtId="0" fontId="10" fillId="0" borderId="6" xfId="43" applyFont="1" applyBorder="1"/>
    <xf numFmtId="177" fontId="10" fillId="0" borderId="5" xfId="43" applyNumberFormat="1" applyFont="1" applyBorder="1" applyAlignment="1">
      <alignment horizontal="center" vertical="center"/>
    </xf>
    <xf numFmtId="176" fontId="10" fillId="0" borderId="5" xfId="43" applyNumberFormat="1" applyFont="1" applyBorder="1" applyAlignment="1">
      <alignment horizontal="center" vertical="center" shrinkToFit="1"/>
    </xf>
    <xf numFmtId="177" fontId="10" fillId="0" borderId="4" xfId="43" applyNumberFormat="1" applyFont="1" applyBorder="1" applyAlignment="1">
      <alignment horizontal="center" vertical="center" shrinkToFit="1"/>
    </xf>
    <xf numFmtId="177" fontId="11" fillId="0" borderId="7" xfId="43" applyNumberFormat="1" applyFont="1" applyBorder="1"/>
    <xf numFmtId="177" fontId="11" fillId="0" borderId="4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 shrinkToFit="1"/>
    </xf>
    <xf numFmtId="177" fontId="11" fillId="0" borderId="4" xfId="43" applyNumberFormat="1" applyFont="1" applyBorder="1" applyAlignment="1">
      <alignment horizontal="center" vertical="center" shrinkToFit="1"/>
    </xf>
    <xf numFmtId="177" fontId="11" fillId="0" borderId="55" xfId="43" applyNumberFormat="1" applyFont="1" applyBorder="1" applyAlignment="1">
      <alignment horizontal="center" vertical="center"/>
    </xf>
    <xf numFmtId="176" fontId="11" fillId="0" borderId="70" xfId="43" applyNumberFormat="1" applyFont="1" applyBorder="1" applyAlignment="1">
      <alignment horizontal="center" vertical="center" shrinkToFit="1"/>
    </xf>
    <xf numFmtId="3" fontId="34" fillId="0" borderId="0" xfId="43" applyNumberFormat="1" applyFont="1"/>
    <xf numFmtId="3" fontId="10" fillId="0" borderId="55" xfId="43" applyNumberFormat="1" applyFont="1" applyBorder="1"/>
    <xf numFmtId="3" fontId="10" fillId="0" borderId="5" xfId="43" applyNumberFormat="1" applyFont="1" applyBorder="1" applyAlignment="1">
      <alignment horizontal="center" vertical="center"/>
    </xf>
    <xf numFmtId="176" fontId="10" fillId="0" borderId="45" xfId="43" applyNumberFormat="1" applyFont="1" applyBorder="1" applyAlignment="1">
      <alignment horizontal="center" vertical="center" shrinkToFit="1"/>
    </xf>
    <xf numFmtId="177" fontId="10" fillId="0" borderId="3" xfId="43" applyNumberFormat="1" applyFont="1" applyBorder="1" applyAlignment="1">
      <alignment horizontal="center" vertical="center"/>
    </xf>
    <xf numFmtId="176" fontId="10" fillId="0" borderId="2" xfId="43" applyNumberFormat="1" applyFont="1" applyBorder="1"/>
    <xf numFmtId="1" fontId="10" fillId="0" borderId="0" xfId="43" applyNumberFormat="1" applyFont="1" applyBorder="1"/>
    <xf numFmtId="38" fontId="10" fillId="0" borderId="0" xfId="33" applyFont="1" applyBorder="1"/>
    <xf numFmtId="3" fontId="31" fillId="0" borderId="0" xfId="43" applyNumberFormat="1" applyFont="1" applyBorder="1" applyAlignment="1">
      <alignment horizontal="left" vertical="center"/>
    </xf>
    <xf numFmtId="3" fontId="31" fillId="0" borderId="0" xfId="43" applyNumberFormat="1" applyFont="1" applyBorder="1" applyAlignment="1">
      <alignment horizontal="center" vertical="center"/>
    </xf>
    <xf numFmtId="1" fontId="31" fillId="0" borderId="0" xfId="43" applyNumberFormat="1" applyFont="1" applyBorder="1"/>
    <xf numFmtId="176" fontId="31" fillId="0" borderId="0" xfId="43" applyNumberFormat="1" applyFont="1" applyBorder="1"/>
    <xf numFmtId="38" fontId="31" fillId="0" borderId="0" xfId="33" applyFont="1" applyBorder="1"/>
    <xf numFmtId="3" fontId="10" fillId="0" borderId="0" xfId="43" applyNumberFormat="1" applyFont="1" applyAlignment="1">
      <alignment vertical="center"/>
    </xf>
    <xf numFmtId="0" fontId="10" fillId="0" borderId="17" xfId="43" applyFont="1" applyBorder="1" applyAlignment="1">
      <alignment horizontal="right"/>
    </xf>
    <xf numFmtId="0" fontId="10" fillId="0" borderId="54" xfId="43" applyFont="1" applyBorder="1" applyAlignment="1">
      <alignment horizontal="right"/>
    </xf>
    <xf numFmtId="0" fontId="10" fillId="0" borderId="44" xfId="43" applyFont="1" applyBorder="1"/>
    <xf numFmtId="0" fontId="10" fillId="0" borderId="46" xfId="43" applyFont="1" applyBorder="1"/>
    <xf numFmtId="0" fontId="10" fillId="0" borderId="20" xfId="43" applyFont="1" applyBorder="1" applyAlignment="1">
      <alignment horizontal="left" vertical="center"/>
    </xf>
    <xf numFmtId="0" fontId="10" fillId="0" borderId="66" xfId="43" applyFont="1" applyBorder="1" applyAlignment="1">
      <alignment horizontal="left" vertical="center"/>
    </xf>
    <xf numFmtId="0" fontId="10" fillId="0" borderId="10" xfId="43" applyFont="1" applyBorder="1" applyAlignment="1">
      <alignment horizontal="center" vertical="center"/>
    </xf>
    <xf numFmtId="0" fontId="10" fillId="0" borderId="67" xfId="43" applyFont="1" applyBorder="1" applyAlignment="1">
      <alignment horizontal="center" vertical="center"/>
    </xf>
    <xf numFmtId="3" fontId="10" fillId="0" borderId="17" xfId="43" applyNumberFormat="1" applyFont="1" applyBorder="1" applyAlignment="1">
      <alignment horizontal="center" vertical="center"/>
    </xf>
    <xf numFmtId="177" fontId="10" fillId="0" borderId="54" xfId="43" applyNumberFormat="1" applyFont="1" applyBorder="1" applyAlignment="1">
      <alignment horizontal="center" vertical="center"/>
    </xf>
    <xf numFmtId="0" fontId="10" fillId="0" borderId="44" xfId="43" applyFont="1" applyBorder="1" applyAlignment="1">
      <alignment horizontal="center" vertical="center"/>
    </xf>
    <xf numFmtId="0" fontId="10" fillId="0" borderId="46" xfId="43" applyFont="1" applyBorder="1" applyAlignment="1">
      <alignment horizontal="center" vertical="center"/>
    </xf>
    <xf numFmtId="0" fontId="10" fillId="0" borderId="6" xfId="43" applyFont="1" applyBorder="1" applyAlignment="1">
      <alignment horizontal="center" vertical="center"/>
    </xf>
    <xf numFmtId="3" fontId="10" fillId="0" borderId="4" xfId="43" applyNumberFormat="1" applyFont="1" applyBorder="1" applyAlignment="1">
      <alignment horizontal="center" vertical="center"/>
    </xf>
    <xf numFmtId="177" fontId="10" fillId="0" borderId="6" xfId="43" applyNumberFormat="1" applyFont="1" applyBorder="1" applyAlignment="1">
      <alignment horizontal="center" vertical="center"/>
    </xf>
    <xf numFmtId="3" fontId="10" fillId="0" borderId="3" xfId="43" applyNumberFormat="1" applyFont="1" applyBorder="1" applyAlignment="1">
      <alignment horizontal="center" vertical="center"/>
    </xf>
    <xf numFmtId="177" fontId="10" fillId="0" borderId="0" xfId="43" applyNumberFormat="1" applyFont="1" applyAlignment="1">
      <alignment horizontal="center" vertical="center"/>
    </xf>
    <xf numFmtId="3" fontId="2" fillId="0" borderId="0" xfId="43" applyNumberFormat="1" applyBorder="1" applyAlignment="1">
      <alignment horizontal="center" vertical="center"/>
    </xf>
    <xf numFmtId="177" fontId="2" fillId="0" borderId="0" xfId="43" applyNumberForma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177" fontId="11" fillId="0" borderId="6" xfId="43" applyNumberFormat="1" applyFont="1" applyBorder="1" applyAlignment="1">
      <alignment horizontal="center" vertical="center"/>
    </xf>
    <xf numFmtId="177" fontId="11" fillId="0" borderId="51" xfId="43" applyNumberFormat="1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0" fontId="9" fillId="0" borderId="0" xfId="42" applyFont="1" applyAlignment="1">
      <alignment horizontal="center"/>
    </xf>
    <xf numFmtId="178" fontId="9" fillId="0" borderId="0" xfId="42" applyNumberFormat="1" applyFont="1" applyAlignment="1">
      <alignment horizontal="center" shrinkToFit="1"/>
    </xf>
    <xf numFmtId="177" fontId="10" fillId="0" borderId="4" xfId="43" applyNumberFormat="1" applyFont="1" applyBorder="1" applyAlignment="1">
      <alignment horizontal="center" vertical="center"/>
    </xf>
    <xf numFmtId="176" fontId="10" fillId="0" borderId="6" xfId="43" applyNumberFormat="1" applyFont="1" applyBorder="1" applyAlignment="1">
      <alignment horizontal="center" vertical="center"/>
    </xf>
    <xf numFmtId="176" fontId="10" fillId="0" borderId="0" xfId="43" applyNumberFormat="1" applyFont="1" applyAlignment="1">
      <alignment horizontal="center" vertical="center"/>
    </xf>
    <xf numFmtId="3" fontId="10" fillId="0" borderId="2" xfId="43" applyNumberFormat="1" applyFont="1" applyBorder="1" applyAlignment="1">
      <alignment horizontal="center" vertical="center"/>
    </xf>
    <xf numFmtId="176" fontId="10" fillId="0" borderId="7" xfId="43" applyNumberFormat="1" applyFont="1" applyBorder="1" applyAlignment="1">
      <alignment horizontal="center" vertical="center"/>
    </xf>
    <xf numFmtId="176" fontId="2" fillId="0" borderId="0" xfId="43" applyNumberFormat="1" applyBorder="1" applyAlignment="1">
      <alignment horizontal="center" vertical="center"/>
    </xf>
    <xf numFmtId="177" fontId="10" fillId="0" borderId="51" xfId="43" applyNumberFormat="1" applyFont="1" applyBorder="1" applyAlignment="1">
      <alignment horizontal="center" vertical="center"/>
    </xf>
    <xf numFmtId="177" fontId="10" fillId="0" borderId="52" xfId="43" applyNumberFormat="1" applyFont="1" applyBorder="1" applyAlignment="1">
      <alignment horizontal="center" vertical="center"/>
    </xf>
    <xf numFmtId="176" fontId="10" fillId="0" borderId="4" xfId="43" applyNumberFormat="1" applyFont="1" applyBorder="1" applyAlignment="1">
      <alignment horizontal="center" vertical="center"/>
    </xf>
    <xf numFmtId="176" fontId="10" fillId="0" borderId="51" xfId="43" applyNumberFormat="1" applyFont="1" applyBorder="1" applyAlignment="1">
      <alignment horizontal="center" vertical="center"/>
    </xf>
    <xf numFmtId="3" fontId="5" fillId="0" borderId="0" xfId="43" applyNumberFormat="1" applyFont="1" applyBorder="1" applyAlignment="1">
      <alignment horizontal="center" vertical="center"/>
    </xf>
    <xf numFmtId="177" fontId="5" fillId="0" borderId="0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3" fontId="10" fillId="0" borderId="51" xfId="43" applyNumberFormat="1" applyFont="1" applyBorder="1" applyAlignment="1">
      <alignment horizontal="center" vertical="center"/>
    </xf>
    <xf numFmtId="177" fontId="10" fillId="0" borderId="7" xfId="43" applyNumberFormat="1" applyFont="1" applyBorder="1" applyAlignment="1">
      <alignment horizontal="center" vertical="center"/>
    </xf>
    <xf numFmtId="177" fontId="2" fillId="0" borderId="0" xfId="43" applyNumberFormat="1" applyBorder="1" applyAlignment="1">
      <alignment vertical="center"/>
    </xf>
    <xf numFmtId="176" fontId="11" fillId="0" borderId="6" xfId="43" applyNumberFormat="1" applyFont="1" applyBorder="1" applyAlignment="1">
      <alignment horizontal="center" vertical="center"/>
    </xf>
    <xf numFmtId="3" fontId="11" fillId="0" borderId="51" xfId="43" applyNumberFormat="1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0" fontId="9" fillId="0" borderId="0" xfId="42" applyFont="1" applyAlignment="1">
      <alignment horizontal="center" vertical="top"/>
    </xf>
    <xf numFmtId="178" fontId="9" fillId="0" borderId="0" xfId="42" applyNumberFormat="1" applyFont="1" applyAlignment="1">
      <alignment horizontal="center" vertical="top" shrinkToFit="1"/>
    </xf>
    <xf numFmtId="177" fontId="10" fillId="0" borderId="50" xfId="43" applyNumberFormat="1" applyFont="1" applyBorder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177" fontId="10" fillId="0" borderId="0" xfId="43" applyNumberFormat="1" applyFont="1" applyAlignment="1">
      <alignment vertical="center"/>
    </xf>
    <xf numFmtId="177" fontId="10" fillId="0" borderId="53" xfId="43" applyNumberFormat="1" applyFont="1" applyBorder="1" applyAlignment="1">
      <alignment horizontal="center" vertical="center"/>
    </xf>
    <xf numFmtId="0" fontId="10" fillId="0" borderId="1" xfId="43" applyFont="1" applyBorder="1" applyAlignment="1">
      <alignment horizontal="right"/>
    </xf>
    <xf numFmtId="177" fontId="10" fillId="0" borderId="17" xfId="43" applyNumberFormat="1" applyFont="1" applyBorder="1" applyAlignment="1">
      <alignment horizontal="center" vertical="center"/>
    </xf>
    <xf numFmtId="176" fontId="10" fillId="0" borderId="54" xfId="43" applyNumberFormat="1" applyFont="1" applyBorder="1" applyAlignment="1">
      <alignment horizontal="center" vertical="center"/>
    </xf>
    <xf numFmtId="177" fontId="10" fillId="0" borderId="1" xfId="43" applyNumberFormat="1" applyFont="1" applyBorder="1" applyAlignment="1">
      <alignment horizontal="center" vertical="center"/>
    </xf>
    <xf numFmtId="0" fontId="10" fillId="0" borderId="0" xfId="43" applyFont="1" applyBorder="1"/>
    <xf numFmtId="176" fontId="10" fillId="0" borderId="46" xfId="43" applyNumberFormat="1" applyFont="1" applyBorder="1" applyAlignment="1">
      <alignment horizontal="center" vertical="center"/>
    </xf>
    <xf numFmtId="0" fontId="10" fillId="0" borderId="47" xfId="43" applyFont="1" applyBorder="1" applyAlignment="1">
      <alignment horizontal="center" vertical="center"/>
    </xf>
    <xf numFmtId="176" fontId="10" fillId="0" borderId="48" xfId="43" applyNumberFormat="1" applyFont="1" applyBorder="1" applyAlignment="1">
      <alignment horizontal="center" vertical="center"/>
    </xf>
    <xf numFmtId="176" fontId="10" fillId="0" borderId="0" xfId="43" applyNumberFormat="1" applyFont="1" applyBorder="1" applyAlignment="1">
      <alignment horizontal="center" vertical="center"/>
    </xf>
    <xf numFmtId="0" fontId="10" fillId="0" borderId="71" xfId="43" applyFont="1" applyBorder="1" applyAlignment="1">
      <alignment horizontal="left" vertical="center"/>
    </xf>
    <xf numFmtId="0" fontId="10" fillId="0" borderId="0" xfId="43" applyFont="1" applyBorder="1" applyAlignment="1">
      <alignment horizontal="center" vertical="center"/>
    </xf>
    <xf numFmtId="176" fontId="10" fillId="0" borderId="34" xfId="43" applyNumberFormat="1" applyFont="1" applyBorder="1" applyAlignment="1">
      <alignment horizontal="center" vertical="center"/>
    </xf>
    <xf numFmtId="176" fontId="10" fillId="0" borderId="13" xfId="43" applyNumberFormat="1" applyFont="1" applyBorder="1" applyAlignment="1">
      <alignment horizontal="center" vertical="center"/>
    </xf>
    <xf numFmtId="176" fontId="10" fillId="0" borderId="17" xfId="43" applyNumberFormat="1" applyFont="1" applyBorder="1" applyAlignment="1">
      <alignment horizontal="center" vertical="center"/>
    </xf>
    <xf numFmtId="0" fontId="10" fillId="0" borderId="28" xfId="43" applyFont="1" applyBorder="1" applyAlignment="1">
      <alignment horizontal="center" vertical="center"/>
    </xf>
    <xf numFmtId="176" fontId="10" fillId="0" borderId="49" xfId="43" applyNumberFormat="1" applyFont="1" applyBorder="1" applyAlignment="1">
      <alignment horizontal="center" vertical="center"/>
    </xf>
    <xf numFmtId="0" fontId="10" fillId="0" borderId="17" xfId="43" applyFont="1" applyBorder="1" applyAlignment="1">
      <alignment horizontal="center" vertical="center"/>
    </xf>
    <xf numFmtId="0" fontId="10" fillId="0" borderId="1" xfId="43" applyFont="1" applyBorder="1" applyAlignment="1">
      <alignment horizontal="center" vertical="center"/>
    </xf>
    <xf numFmtId="177" fontId="10" fillId="0" borderId="46" xfId="43" applyNumberFormat="1" applyFont="1" applyBorder="1" applyAlignment="1">
      <alignment horizontal="center" vertical="center"/>
    </xf>
    <xf numFmtId="177" fontId="10" fillId="0" borderId="0" xfId="43" applyNumberFormat="1" applyFont="1" applyBorder="1" applyAlignment="1">
      <alignment horizontal="center" vertical="center"/>
    </xf>
    <xf numFmtId="177" fontId="10" fillId="0" borderId="48" xfId="43" applyNumberFormat="1" applyFont="1" applyBorder="1" applyAlignment="1">
      <alignment horizontal="center" vertical="center"/>
    </xf>
    <xf numFmtId="177" fontId="10" fillId="0" borderId="46" xfId="43" applyNumberFormat="1" applyFont="1" applyBorder="1" applyAlignment="1">
      <alignment vertical="center"/>
    </xf>
    <xf numFmtId="3" fontId="10" fillId="0" borderId="44" xfId="43" applyNumberFormat="1" applyFont="1" applyBorder="1" applyAlignment="1">
      <alignment horizontal="center" vertical="center"/>
    </xf>
    <xf numFmtId="0" fontId="2" fillId="0" borderId="0" xfId="43" applyBorder="1" applyAlignment="1">
      <alignment horizontal="center"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670;%20HBA&#12363;&#12425;&#12398;&#32013;&#21697;&#12487;&#12540;&#12479;/fdat1.csv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9670;%20HBA&#12363;&#12425;&#12398;&#32013;&#21697;&#12487;&#12540;&#12479;/fdat2.csv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9670;%20HBA&#12363;&#12425;&#12398;&#32013;&#21697;&#12487;&#12540;&#12479;/fdat3.csv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9670;%20HBA&#12363;&#12425;&#12398;&#32013;&#21697;&#12487;&#12540;&#12479;/fdat4.csv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9670;%20HBA&#12363;&#12425;&#12398;&#32013;&#21697;&#12487;&#12540;&#12479;/fdat5.csv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9670;%20HBA&#12363;&#12425;&#12398;&#32013;&#21697;&#12487;&#12540;&#12479;/fdat6.csv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9670;%20HBA&#12363;&#12425;&#12398;&#32013;&#21697;&#12487;&#12540;&#12479;/fdat7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at1"/>
    </sheetNames>
    <sheetDataSet>
      <sheetData sheetId="0" refreshError="1">
        <row r="1">
          <cell r="B1">
            <v>35.9</v>
          </cell>
          <cell r="C1">
            <v>51.5</v>
          </cell>
          <cell r="D1">
            <v>27</v>
          </cell>
          <cell r="E1">
            <v>13</v>
          </cell>
          <cell r="F1">
            <v>18.5</v>
          </cell>
          <cell r="G1">
            <v>-15.1</v>
          </cell>
          <cell r="H1">
            <v>45.6</v>
          </cell>
          <cell r="I1">
            <v>29.9</v>
          </cell>
          <cell r="J1">
            <v>63.1</v>
          </cell>
          <cell r="K1">
            <v>-6.9</v>
          </cell>
          <cell r="L1">
            <v>83.6</v>
          </cell>
          <cell r="M1">
            <v>-20.5</v>
          </cell>
          <cell r="N1">
            <v>47</v>
          </cell>
          <cell r="O1">
            <v>24.7</v>
          </cell>
          <cell r="P1">
            <v>72.3</v>
          </cell>
          <cell r="Q1">
            <v>-5.0999999999999996</v>
          </cell>
        </row>
        <row r="2">
          <cell r="B2">
            <v>29.2</v>
          </cell>
          <cell r="C2">
            <v>28.6</v>
          </cell>
          <cell r="D2">
            <v>27.8</v>
          </cell>
          <cell r="E2">
            <v>-1.4</v>
          </cell>
          <cell r="F2">
            <v>25.4</v>
          </cell>
          <cell r="G2">
            <v>-8.3000000000000007</v>
          </cell>
          <cell r="H2">
            <v>36.799999999999997</v>
          </cell>
          <cell r="I2">
            <v>12.5</v>
          </cell>
          <cell r="J2">
            <v>70.7</v>
          </cell>
          <cell r="K2">
            <v>-14</v>
          </cell>
          <cell r="L2">
            <v>97.9</v>
          </cell>
          <cell r="M2">
            <v>-31.3</v>
          </cell>
          <cell r="N2">
            <v>42.1</v>
          </cell>
          <cell r="O2">
            <v>16</v>
          </cell>
          <cell r="P2">
            <v>82.5</v>
          </cell>
          <cell r="Q2">
            <v>-18.100000000000001</v>
          </cell>
        </row>
        <row r="3">
          <cell r="B3">
            <v>29.9</v>
          </cell>
          <cell r="C3">
            <v>41</v>
          </cell>
          <cell r="D3">
            <v>25.5</v>
          </cell>
          <cell r="E3">
            <v>11.8</v>
          </cell>
          <cell r="F3">
            <v>22.2</v>
          </cell>
          <cell r="G3">
            <v>3.3</v>
          </cell>
          <cell r="H3">
            <v>40.5</v>
          </cell>
          <cell r="I3">
            <v>15.1</v>
          </cell>
          <cell r="J3">
            <v>56.4</v>
          </cell>
          <cell r="K3">
            <v>-15.3</v>
          </cell>
          <cell r="L3">
            <v>97.7</v>
          </cell>
          <cell r="M3">
            <v>2</v>
          </cell>
          <cell r="N3">
            <v>47.1</v>
          </cell>
          <cell r="O3">
            <v>16.3</v>
          </cell>
          <cell r="P3">
            <v>73.7</v>
          </cell>
          <cell r="Q3">
            <v>13.4</v>
          </cell>
        </row>
        <row r="4">
          <cell r="B4">
            <v>34.5</v>
          </cell>
          <cell r="C4">
            <v>27.8</v>
          </cell>
          <cell r="D4">
            <v>35</v>
          </cell>
          <cell r="E4">
            <v>24.1</v>
          </cell>
          <cell r="F4">
            <v>21.6</v>
          </cell>
          <cell r="G4">
            <v>-16.600000000000001</v>
          </cell>
          <cell r="H4">
            <v>44.6</v>
          </cell>
          <cell r="I4">
            <v>9</v>
          </cell>
          <cell r="J4">
            <v>60.6</v>
          </cell>
          <cell r="K4">
            <v>-15.8</v>
          </cell>
          <cell r="L4">
            <v>109.9</v>
          </cell>
          <cell r="M4">
            <v>-13.7</v>
          </cell>
          <cell r="N4">
            <v>38.1</v>
          </cell>
          <cell r="O4">
            <v>4.4000000000000004</v>
          </cell>
          <cell r="P4">
            <v>79.900000000000006</v>
          </cell>
          <cell r="Q4">
            <v>-4.5</v>
          </cell>
        </row>
        <row r="5">
          <cell r="B5">
            <v>30.8</v>
          </cell>
          <cell r="C5">
            <v>1.7</v>
          </cell>
          <cell r="D5">
            <v>34.6</v>
          </cell>
          <cell r="E5">
            <v>29.6</v>
          </cell>
          <cell r="F5">
            <v>22.7</v>
          </cell>
          <cell r="G5">
            <v>-9.1999999999999993</v>
          </cell>
          <cell r="H5">
            <v>44.1</v>
          </cell>
          <cell r="I5">
            <v>25.6</v>
          </cell>
          <cell r="J5">
            <v>59.6</v>
          </cell>
          <cell r="K5">
            <v>-14</v>
          </cell>
          <cell r="L5">
            <v>104.9</v>
          </cell>
          <cell r="M5">
            <v>-6.9</v>
          </cell>
          <cell r="N5">
            <v>46</v>
          </cell>
          <cell r="O5">
            <v>2.4</v>
          </cell>
          <cell r="P5">
            <v>86.1</v>
          </cell>
          <cell r="Q5">
            <v>3.2</v>
          </cell>
        </row>
        <row r="6">
          <cell r="B6">
            <v>28.9</v>
          </cell>
          <cell r="C6">
            <v>38.9</v>
          </cell>
          <cell r="D6">
            <v>22.3</v>
          </cell>
          <cell r="E6">
            <v>-10.4</v>
          </cell>
          <cell r="F6">
            <v>23.9</v>
          </cell>
          <cell r="G6">
            <v>5.8</v>
          </cell>
          <cell r="H6">
            <v>46.9</v>
          </cell>
          <cell r="I6">
            <v>26.8</v>
          </cell>
          <cell r="J6">
            <v>53.1</v>
          </cell>
          <cell r="K6">
            <v>-20.6</v>
          </cell>
          <cell r="L6">
            <v>99.2</v>
          </cell>
          <cell r="M6">
            <v>-18.600000000000001</v>
          </cell>
          <cell r="N6">
            <v>42</v>
          </cell>
          <cell r="O6">
            <v>-3.4</v>
          </cell>
          <cell r="P6">
            <v>72.7</v>
          </cell>
          <cell r="Q6">
            <v>-6.2</v>
          </cell>
        </row>
        <row r="7">
          <cell r="B7">
            <v>31.4</v>
          </cell>
          <cell r="C7">
            <v>61.9</v>
          </cell>
          <cell r="D7">
            <v>30.8</v>
          </cell>
          <cell r="E7">
            <v>25.7</v>
          </cell>
          <cell r="F7">
            <v>25</v>
          </cell>
          <cell r="G7">
            <v>16.3</v>
          </cell>
          <cell r="H7">
            <v>52.5</v>
          </cell>
          <cell r="I7">
            <v>68.8</v>
          </cell>
          <cell r="J7">
            <v>67.7</v>
          </cell>
          <cell r="K7">
            <v>-11.8</v>
          </cell>
          <cell r="L7">
            <v>93.7</v>
          </cell>
          <cell r="M7">
            <v>-23.3</v>
          </cell>
          <cell r="N7">
            <v>47.3</v>
          </cell>
          <cell r="O7">
            <v>14</v>
          </cell>
          <cell r="P7">
            <v>72</v>
          </cell>
          <cell r="Q7">
            <v>-16.399999999999999</v>
          </cell>
        </row>
        <row r="8">
          <cell r="B8">
            <v>33.5</v>
          </cell>
          <cell r="C8">
            <v>48.2</v>
          </cell>
          <cell r="D8">
            <v>34.299999999999997</v>
          </cell>
          <cell r="E8">
            <v>26.1</v>
          </cell>
          <cell r="F8">
            <v>24.7</v>
          </cell>
          <cell r="G8">
            <v>0.4</v>
          </cell>
          <cell r="H8">
            <v>42.1</v>
          </cell>
          <cell r="I8">
            <v>14.7</v>
          </cell>
          <cell r="J8">
            <v>57</v>
          </cell>
          <cell r="K8">
            <v>-9.6999999999999993</v>
          </cell>
          <cell r="L8">
            <v>87.1</v>
          </cell>
          <cell r="M8">
            <v>-19.600000000000001</v>
          </cell>
          <cell r="N8">
            <v>40.1</v>
          </cell>
          <cell r="O8">
            <v>1</v>
          </cell>
          <cell r="P8">
            <v>71.400000000000006</v>
          </cell>
          <cell r="Q8">
            <v>-10.4</v>
          </cell>
        </row>
        <row r="9">
          <cell r="B9">
            <v>26.8</v>
          </cell>
          <cell r="C9">
            <v>44.1</v>
          </cell>
          <cell r="D9">
            <v>32.700000000000003</v>
          </cell>
          <cell r="E9">
            <v>12.4</v>
          </cell>
          <cell r="F9">
            <v>20.3</v>
          </cell>
          <cell r="G9">
            <v>-7.3</v>
          </cell>
          <cell r="H9">
            <v>38</v>
          </cell>
          <cell r="I9">
            <v>20.6</v>
          </cell>
          <cell r="J9">
            <v>51.7</v>
          </cell>
          <cell r="K9">
            <v>-21.7</v>
          </cell>
          <cell r="L9">
            <v>90.2</v>
          </cell>
          <cell r="M9">
            <v>-7</v>
          </cell>
          <cell r="N9">
            <v>40.700000000000003</v>
          </cell>
          <cell r="O9">
            <v>-1</v>
          </cell>
          <cell r="P9">
            <v>84.6</v>
          </cell>
          <cell r="Q9">
            <v>15.4</v>
          </cell>
        </row>
        <row r="10">
          <cell r="B10">
            <v>29.3</v>
          </cell>
          <cell r="C10">
            <v>26.8</v>
          </cell>
          <cell r="D10">
            <v>27.7</v>
          </cell>
          <cell r="E10">
            <v>-4.8</v>
          </cell>
          <cell r="F10">
            <v>23.2</v>
          </cell>
          <cell r="G10">
            <v>-7.9</v>
          </cell>
          <cell r="H10">
            <v>45.6</v>
          </cell>
          <cell r="I10">
            <v>10.4</v>
          </cell>
          <cell r="J10">
            <v>74.5</v>
          </cell>
          <cell r="K10">
            <v>-3.9</v>
          </cell>
          <cell r="L10">
            <v>103.2</v>
          </cell>
          <cell r="M10">
            <v>2.4</v>
          </cell>
          <cell r="N10">
            <v>43.5</v>
          </cell>
          <cell r="O10">
            <v>-13.3</v>
          </cell>
          <cell r="P10">
            <v>69.599999999999994</v>
          </cell>
          <cell r="Q10">
            <v>-13.8</v>
          </cell>
        </row>
        <row r="11">
          <cell r="B11">
            <v>32.200000000000003</v>
          </cell>
          <cell r="C11">
            <v>77.900000000000006</v>
          </cell>
          <cell r="D11">
            <v>27.1</v>
          </cell>
          <cell r="E11">
            <v>2.7</v>
          </cell>
          <cell r="F11">
            <v>22</v>
          </cell>
          <cell r="G11">
            <v>1.9</v>
          </cell>
          <cell r="H11">
            <v>50.9</v>
          </cell>
          <cell r="I11">
            <v>24.4</v>
          </cell>
          <cell r="J11">
            <v>55.9</v>
          </cell>
          <cell r="K11">
            <v>-11.8</v>
          </cell>
          <cell r="L11">
            <v>101.3</v>
          </cell>
          <cell r="M11">
            <v>-4.3</v>
          </cell>
          <cell r="N11">
            <v>40.6</v>
          </cell>
          <cell r="O11">
            <v>2.5</v>
          </cell>
          <cell r="P11">
            <v>73</v>
          </cell>
          <cell r="Q11">
            <v>-12.5</v>
          </cell>
        </row>
        <row r="12">
          <cell r="B12">
            <v>30.5</v>
          </cell>
          <cell r="C12">
            <v>78.400000000000006</v>
          </cell>
          <cell r="D12">
            <v>28.1</v>
          </cell>
          <cell r="E12">
            <v>18.100000000000001</v>
          </cell>
          <cell r="F12">
            <v>20.8</v>
          </cell>
          <cell r="G12">
            <v>-0.5</v>
          </cell>
          <cell r="H12">
            <v>42.8</v>
          </cell>
          <cell r="I12">
            <v>27.8</v>
          </cell>
          <cell r="J12">
            <v>58.1</v>
          </cell>
          <cell r="K12">
            <v>-14.3</v>
          </cell>
          <cell r="L12">
            <v>100.9</v>
          </cell>
          <cell r="M12">
            <v>-7.9</v>
          </cell>
          <cell r="N12">
            <v>45.2</v>
          </cell>
          <cell r="O12">
            <v>7.1</v>
          </cell>
          <cell r="P12">
            <v>63.4</v>
          </cell>
          <cell r="Q12">
            <v>-5.4</v>
          </cell>
        </row>
        <row r="13">
          <cell r="B13">
            <v>29.2</v>
          </cell>
          <cell r="C13">
            <v>19.2</v>
          </cell>
          <cell r="D13">
            <v>26.3</v>
          </cell>
          <cell r="E13">
            <v>4.8</v>
          </cell>
          <cell r="F13">
            <v>23.6</v>
          </cell>
          <cell r="G13">
            <v>-9.6</v>
          </cell>
          <cell r="H13">
            <v>45.2</v>
          </cell>
          <cell r="I13">
            <v>31.4</v>
          </cell>
          <cell r="J13">
            <v>50.5</v>
          </cell>
          <cell r="K13">
            <v>-35.200000000000003</v>
          </cell>
          <cell r="L13">
            <v>111.3</v>
          </cell>
          <cell r="M13">
            <v>-11.7</v>
          </cell>
          <cell r="N13">
            <v>48.3</v>
          </cell>
          <cell r="O13">
            <v>19.3</v>
          </cell>
          <cell r="P13">
            <v>77.2</v>
          </cell>
          <cell r="Q13">
            <v>-5.5</v>
          </cell>
        </row>
        <row r="14">
          <cell r="B14">
            <v>29.6</v>
          </cell>
          <cell r="C14">
            <v>29.3</v>
          </cell>
          <cell r="D14">
            <v>23</v>
          </cell>
          <cell r="E14">
            <v>-16.100000000000001</v>
          </cell>
          <cell r="F14">
            <v>22.8</v>
          </cell>
          <cell r="G14">
            <v>-15.6</v>
          </cell>
          <cell r="H14">
            <v>35.700000000000003</v>
          </cell>
          <cell r="I14">
            <v>1.4</v>
          </cell>
          <cell r="J14">
            <v>74.8</v>
          </cell>
          <cell r="K14">
            <v>-14.1</v>
          </cell>
          <cell r="L14">
            <v>117.9</v>
          </cell>
          <cell r="M14">
            <v>-5.0999999999999996</v>
          </cell>
          <cell r="N14">
            <v>41.4</v>
          </cell>
          <cell r="O14">
            <v>3.2</v>
          </cell>
          <cell r="P14">
            <v>93.4</v>
          </cell>
          <cell r="Q14">
            <v>-14.3</v>
          </cell>
        </row>
        <row r="15">
          <cell r="B15">
            <v>34.4</v>
          </cell>
          <cell r="C15">
            <v>32.799999999999997</v>
          </cell>
          <cell r="D15">
            <v>35.6</v>
          </cell>
          <cell r="E15">
            <v>3.2</v>
          </cell>
          <cell r="F15">
            <v>25.4</v>
          </cell>
          <cell r="G15">
            <v>-10.9</v>
          </cell>
          <cell r="H15">
            <v>52.5</v>
          </cell>
          <cell r="I15">
            <v>33.9</v>
          </cell>
          <cell r="J15">
            <v>58.8</v>
          </cell>
          <cell r="K15">
            <v>-21.5</v>
          </cell>
          <cell r="L15">
            <v>113.3</v>
          </cell>
          <cell r="M15">
            <v>-8.8000000000000007</v>
          </cell>
          <cell r="N15">
            <v>56.4</v>
          </cell>
          <cell r="O15">
            <v>28.8</v>
          </cell>
          <cell r="P15">
            <v>72.2</v>
          </cell>
          <cell r="Q15">
            <v>-14.5</v>
          </cell>
        </row>
        <row r="16">
          <cell r="B16">
            <v>32.6</v>
          </cell>
          <cell r="C16">
            <v>89.5</v>
          </cell>
          <cell r="D16">
            <v>28.7</v>
          </cell>
          <cell r="E16">
            <v>-5.3</v>
          </cell>
          <cell r="F16">
            <v>23.8</v>
          </cell>
          <cell r="G16">
            <v>4.4000000000000004</v>
          </cell>
          <cell r="H16">
            <v>42.1</v>
          </cell>
          <cell r="I16">
            <v>14.7</v>
          </cell>
          <cell r="J16">
            <v>55.4</v>
          </cell>
          <cell r="K16">
            <v>-31.3</v>
          </cell>
          <cell r="L16">
            <v>103.7</v>
          </cell>
          <cell r="M16">
            <v>-15</v>
          </cell>
          <cell r="N16">
            <v>42.1</v>
          </cell>
          <cell r="O16">
            <v>-3.4</v>
          </cell>
          <cell r="P16">
            <v>82.9</v>
          </cell>
          <cell r="Q16">
            <v>4.3</v>
          </cell>
        </row>
        <row r="17">
          <cell r="B17">
            <v>34.4</v>
          </cell>
          <cell r="C17">
            <v>31.3</v>
          </cell>
          <cell r="D17">
            <v>26.9</v>
          </cell>
          <cell r="E17">
            <v>0.7</v>
          </cell>
          <cell r="F17">
            <v>26.3</v>
          </cell>
          <cell r="G17">
            <v>-5.4</v>
          </cell>
          <cell r="H17">
            <v>43.6</v>
          </cell>
          <cell r="I17">
            <v>19.5</v>
          </cell>
          <cell r="J17">
            <v>64.2</v>
          </cell>
          <cell r="K17">
            <v>-20</v>
          </cell>
          <cell r="L17">
            <v>116.7</v>
          </cell>
          <cell r="M17">
            <v>-11</v>
          </cell>
          <cell r="N17">
            <v>42.3</v>
          </cell>
          <cell r="O17">
            <v>-10.4</v>
          </cell>
          <cell r="P17">
            <v>74.400000000000006</v>
          </cell>
          <cell r="Q17">
            <v>10.7</v>
          </cell>
        </row>
        <row r="18">
          <cell r="B18">
            <v>25.6</v>
          </cell>
          <cell r="C18">
            <v>-0.4</v>
          </cell>
          <cell r="D18">
            <v>34.799999999999997</v>
          </cell>
          <cell r="E18">
            <v>16</v>
          </cell>
          <cell r="F18">
            <v>21.5</v>
          </cell>
          <cell r="G18">
            <v>-8.9</v>
          </cell>
          <cell r="H18">
            <v>50</v>
          </cell>
          <cell r="I18">
            <v>29.9</v>
          </cell>
          <cell r="J18">
            <v>58.6</v>
          </cell>
          <cell r="K18">
            <v>-19.3</v>
          </cell>
          <cell r="L18">
            <v>100.2</v>
          </cell>
          <cell r="M18">
            <v>5</v>
          </cell>
          <cell r="N18">
            <v>47.5</v>
          </cell>
          <cell r="O18">
            <v>14.5</v>
          </cell>
          <cell r="P18">
            <v>72.400000000000006</v>
          </cell>
          <cell r="Q18">
            <v>5.7</v>
          </cell>
        </row>
        <row r="19">
          <cell r="B19">
            <v>32.9</v>
          </cell>
          <cell r="C19">
            <v>23.7</v>
          </cell>
          <cell r="D19">
            <v>26.1</v>
          </cell>
          <cell r="E19">
            <v>-7.1</v>
          </cell>
          <cell r="F19">
            <v>22.9</v>
          </cell>
          <cell r="G19">
            <v>-14.6</v>
          </cell>
          <cell r="H19">
            <v>44.3</v>
          </cell>
          <cell r="I19">
            <v>17.8</v>
          </cell>
          <cell r="J19">
            <v>59.1</v>
          </cell>
          <cell r="K19">
            <v>-15.9</v>
          </cell>
          <cell r="L19">
            <v>98.7</v>
          </cell>
          <cell r="M19">
            <v>-8.6999999999999993</v>
          </cell>
          <cell r="N19">
            <v>43.4</v>
          </cell>
          <cell r="O19">
            <v>9</v>
          </cell>
          <cell r="P19">
            <v>79.099999999999994</v>
          </cell>
          <cell r="Q19">
            <v>15.6</v>
          </cell>
        </row>
        <row r="20">
          <cell r="B20">
            <v>25.8</v>
          </cell>
          <cell r="C20">
            <v>24</v>
          </cell>
          <cell r="D20">
            <v>40.200000000000003</v>
          </cell>
          <cell r="E20">
            <v>39.6</v>
          </cell>
          <cell r="F20">
            <v>18.7</v>
          </cell>
          <cell r="G20">
            <v>-26.1</v>
          </cell>
          <cell r="H20">
            <v>32.799999999999997</v>
          </cell>
          <cell r="I20">
            <v>-1.8</v>
          </cell>
          <cell r="J20">
            <v>75.2</v>
          </cell>
          <cell r="K20">
            <v>3.7</v>
          </cell>
          <cell r="L20">
            <v>139.19999999999999</v>
          </cell>
          <cell r="M20">
            <v>7.9</v>
          </cell>
          <cell r="N20">
            <v>57.5</v>
          </cell>
          <cell r="O20">
            <v>27.8</v>
          </cell>
          <cell r="P20">
            <v>82.4</v>
          </cell>
          <cell r="Q20">
            <v>26</v>
          </cell>
        </row>
        <row r="21">
          <cell r="B21">
            <v>31</v>
          </cell>
          <cell r="C21">
            <v>34.799999999999997</v>
          </cell>
          <cell r="D21">
            <v>29.6</v>
          </cell>
          <cell r="E21">
            <v>10.4</v>
          </cell>
          <cell r="F21">
            <v>22.5</v>
          </cell>
          <cell r="G21">
            <v>-5.9</v>
          </cell>
          <cell r="H21">
            <v>44.3</v>
          </cell>
          <cell r="I21">
            <v>21</v>
          </cell>
          <cell r="J21">
            <v>59.4</v>
          </cell>
          <cell r="K21">
            <v>-16.5</v>
          </cell>
          <cell r="L21">
            <v>101</v>
          </cell>
          <cell r="M21">
            <v>-9</v>
          </cell>
          <cell r="N21">
            <v>44.6</v>
          </cell>
          <cell r="O21">
            <v>8.5</v>
          </cell>
          <cell r="P21">
            <v>75.8</v>
          </cell>
          <cell r="Q21">
            <v>-1.4</v>
          </cell>
        </row>
        <row r="22">
          <cell r="B22">
            <v>22.9</v>
          </cell>
          <cell r="C22">
            <v>35.4</v>
          </cell>
          <cell r="D22">
            <v>21.2</v>
          </cell>
          <cell r="E22">
            <v>39.6</v>
          </cell>
          <cell r="F22">
            <v>19.899999999999999</v>
          </cell>
          <cell r="G22">
            <v>13.1</v>
          </cell>
          <cell r="H22">
            <v>23.8</v>
          </cell>
          <cell r="I22">
            <v>86.1</v>
          </cell>
          <cell r="J22">
            <v>61.8</v>
          </cell>
          <cell r="K22">
            <v>-3.9</v>
          </cell>
          <cell r="L22">
            <v>91.9</v>
          </cell>
          <cell r="M22">
            <v>9.9</v>
          </cell>
          <cell r="N22">
            <v>41.2</v>
          </cell>
          <cell r="O22">
            <v>8.3000000000000007</v>
          </cell>
          <cell r="P22">
            <v>75.3</v>
          </cell>
          <cell r="Q22">
            <v>0.7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at2"/>
    </sheetNames>
    <sheetDataSet>
      <sheetData sheetId="0" refreshError="1">
        <row r="1">
          <cell r="B1">
            <v>111.6</v>
          </cell>
          <cell r="C1">
            <v>-13.4</v>
          </cell>
          <cell r="D1">
            <v>157.9</v>
          </cell>
          <cell r="E1">
            <v>8.6999999999999993</v>
          </cell>
          <cell r="F1">
            <v>184.3</v>
          </cell>
          <cell r="G1">
            <v>23</v>
          </cell>
          <cell r="H1">
            <v>410.6</v>
          </cell>
          <cell r="I1">
            <v>12.3</v>
          </cell>
          <cell r="J1">
            <v>243.8</v>
          </cell>
          <cell r="K1">
            <v>6.8</v>
          </cell>
          <cell r="L1">
            <v>196.3</v>
          </cell>
          <cell r="M1">
            <v>-4.9000000000000004</v>
          </cell>
          <cell r="N1">
            <v>244.7</v>
          </cell>
          <cell r="O1">
            <v>-2.2999999999999998</v>
          </cell>
          <cell r="P1">
            <v>289.60000000000002</v>
          </cell>
          <cell r="Q1">
            <v>-11.1</v>
          </cell>
        </row>
        <row r="2">
          <cell r="B2">
            <v>97.3</v>
          </cell>
          <cell r="C2">
            <v>-25.6</v>
          </cell>
          <cell r="D2">
            <v>136.1</v>
          </cell>
          <cell r="E2">
            <v>-2.7</v>
          </cell>
          <cell r="F2">
            <v>154.5</v>
          </cell>
          <cell r="G2">
            <v>-4.5</v>
          </cell>
          <cell r="H2">
            <v>421.2</v>
          </cell>
          <cell r="I2">
            <v>-1.5</v>
          </cell>
          <cell r="J2">
            <v>216.5</v>
          </cell>
          <cell r="K2">
            <v>-2.4</v>
          </cell>
          <cell r="L2">
            <v>234.4</v>
          </cell>
          <cell r="M2">
            <v>-2.6</v>
          </cell>
          <cell r="N2">
            <v>258.2</v>
          </cell>
          <cell r="O2">
            <v>6.1</v>
          </cell>
          <cell r="P2">
            <v>368.8</v>
          </cell>
          <cell r="Q2">
            <v>4.5</v>
          </cell>
        </row>
        <row r="3">
          <cell r="B3">
            <v>85.6</v>
          </cell>
          <cell r="C3">
            <v>-28.2</v>
          </cell>
          <cell r="D3">
            <v>162</v>
          </cell>
          <cell r="E3">
            <v>12.5</v>
          </cell>
          <cell r="F3">
            <v>123.4</v>
          </cell>
          <cell r="G3">
            <v>-8</v>
          </cell>
          <cell r="H3">
            <v>354</v>
          </cell>
          <cell r="I3">
            <v>6.8</v>
          </cell>
          <cell r="J3">
            <v>212.8</v>
          </cell>
          <cell r="K3">
            <v>3.1</v>
          </cell>
          <cell r="L3">
            <v>230.2</v>
          </cell>
          <cell r="M3">
            <v>15.7</v>
          </cell>
          <cell r="N3">
            <v>262.89999999999998</v>
          </cell>
          <cell r="O3">
            <v>2.2999999999999998</v>
          </cell>
          <cell r="P3">
            <v>338.3</v>
          </cell>
          <cell r="Q3">
            <v>0.9</v>
          </cell>
        </row>
        <row r="4">
          <cell r="B4">
            <v>77.5</v>
          </cell>
          <cell r="C4">
            <v>-21.7</v>
          </cell>
          <cell r="D4">
            <v>148.4</v>
          </cell>
          <cell r="E4">
            <v>14.2</v>
          </cell>
          <cell r="F4">
            <v>133.6</v>
          </cell>
          <cell r="G4">
            <v>8.3000000000000007</v>
          </cell>
          <cell r="H4">
            <v>392.9</v>
          </cell>
          <cell r="I4">
            <v>-16.600000000000001</v>
          </cell>
          <cell r="J4">
            <v>191.1</v>
          </cell>
          <cell r="K4">
            <v>-10.8</v>
          </cell>
          <cell r="L4">
            <v>210.9</v>
          </cell>
          <cell r="M4">
            <v>-2.2999999999999998</v>
          </cell>
          <cell r="N4">
            <v>246.4</v>
          </cell>
          <cell r="O4">
            <v>-0.5</v>
          </cell>
          <cell r="P4">
            <v>348.7</v>
          </cell>
          <cell r="Q4">
            <v>-1.4</v>
          </cell>
        </row>
        <row r="5">
          <cell r="B5">
            <v>109.2</v>
          </cell>
          <cell r="C5">
            <v>-4.3</v>
          </cell>
          <cell r="D5">
            <v>130</v>
          </cell>
          <cell r="E5">
            <v>-2.2000000000000002</v>
          </cell>
          <cell r="F5">
            <v>152.9</v>
          </cell>
          <cell r="G5">
            <v>-1</v>
          </cell>
          <cell r="H5">
            <v>390.7</v>
          </cell>
          <cell r="I5">
            <v>12.1</v>
          </cell>
          <cell r="J5">
            <v>219.5</v>
          </cell>
          <cell r="K5">
            <v>8.9</v>
          </cell>
          <cell r="L5">
            <v>224.4</v>
          </cell>
          <cell r="M5">
            <v>7.2</v>
          </cell>
          <cell r="N5">
            <v>270.7</v>
          </cell>
          <cell r="O5">
            <v>-0.5</v>
          </cell>
          <cell r="P5">
            <v>340.1</v>
          </cell>
          <cell r="Q5">
            <v>2.6</v>
          </cell>
        </row>
        <row r="6">
          <cell r="B6">
            <v>93</v>
          </cell>
          <cell r="C6">
            <v>-13.7</v>
          </cell>
          <cell r="D6">
            <v>130.4</v>
          </cell>
          <cell r="E6">
            <v>-4.5</v>
          </cell>
          <cell r="F6">
            <v>147.5</v>
          </cell>
          <cell r="G6">
            <v>-1.7</v>
          </cell>
          <cell r="H6">
            <v>396</v>
          </cell>
          <cell r="I6">
            <v>8.3000000000000007</v>
          </cell>
          <cell r="J6">
            <v>175.4</v>
          </cell>
          <cell r="K6">
            <v>4.3</v>
          </cell>
          <cell r="L6">
            <v>226.1</v>
          </cell>
          <cell r="M6">
            <v>8.5</v>
          </cell>
          <cell r="N6">
            <v>253</v>
          </cell>
          <cell r="O6">
            <v>-1.6</v>
          </cell>
          <cell r="P6">
            <v>333.9</v>
          </cell>
          <cell r="Q6">
            <v>4.8</v>
          </cell>
        </row>
        <row r="7">
          <cell r="B7">
            <v>99.8</v>
          </cell>
          <cell r="C7">
            <v>-32.299999999999997</v>
          </cell>
          <cell r="D7">
            <v>115</v>
          </cell>
          <cell r="E7">
            <v>-49.2</v>
          </cell>
          <cell r="F7">
            <v>137.80000000000001</v>
          </cell>
          <cell r="G7">
            <v>2.2999999999999998</v>
          </cell>
          <cell r="H7">
            <v>374.2</v>
          </cell>
          <cell r="I7">
            <v>-3.5</v>
          </cell>
          <cell r="J7">
            <v>0</v>
          </cell>
          <cell r="K7">
            <v>-100</v>
          </cell>
          <cell r="L7">
            <v>268.89999999999998</v>
          </cell>
          <cell r="M7">
            <v>19.100000000000001</v>
          </cell>
          <cell r="N7">
            <v>269.8</v>
          </cell>
          <cell r="O7">
            <v>-4.5</v>
          </cell>
          <cell r="P7">
            <v>347.9</v>
          </cell>
          <cell r="Q7">
            <v>0.3</v>
          </cell>
        </row>
        <row r="8">
          <cell r="B8">
            <v>77.900000000000006</v>
          </cell>
          <cell r="C8">
            <v>-28</v>
          </cell>
          <cell r="D8">
            <v>139.19999999999999</v>
          </cell>
          <cell r="E8">
            <v>14</v>
          </cell>
          <cell r="F8">
            <v>132</v>
          </cell>
          <cell r="G8">
            <v>-14.3</v>
          </cell>
          <cell r="H8">
            <v>327.10000000000002</v>
          </cell>
          <cell r="I8">
            <v>-7.8</v>
          </cell>
          <cell r="J8">
            <v>199.8</v>
          </cell>
          <cell r="K8">
            <v>8.5</v>
          </cell>
          <cell r="L8">
            <v>204.8</v>
          </cell>
          <cell r="M8">
            <v>3.4</v>
          </cell>
          <cell r="N8">
            <v>250.1</v>
          </cell>
          <cell r="O8">
            <v>-7.8</v>
          </cell>
          <cell r="P8">
            <v>330.1</v>
          </cell>
          <cell r="Q8">
            <v>2</v>
          </cell>
        </row>
        <row r="9">
          <cell r="B9">
            <v>74</v>
          </cell>
          <cell r="C9">
            <v>-42.4</v>
          </cell>
          <cell r="D9">
            <v>132.5</v>
          </cell>
          <cell r="E9">
            <v>-2.5</v>
          </cell>
          <cell r="F9">
            <v>176.5</v>
          </cell>
          <cell r="G9">
            <v>30.5</v>
          </cell>
          <cell r="H9">
            <v>391.1</v>
          </cell>
          <cell r="I9">
            <v>-5.9</v>
          </cell>
          <cell r="J9">
            <v>185.2</v>
          </cell>
          <cell r="K9">
            <v>-14.6</v>
          </cell>
          <cell r="L9">
            <v>225.5</v>
          </cell>
          <cell r="M9">
            <v>-8.6999999999999993</v>
          </cell>
          <cell r="N9">
            <v>246.3</v>
          </cell>
          <cell r="O9">
            <v>13.1</v>
          </cell>
          <cell r="P9">
            <v>300</v>
          </cell>
          <cell r="Q9">
            <v>10.6</v>
          </cell>
        </row>
        <row r="10">
          <cell r="B10">
            <v>137.1</v>
          </cell>
          <cell r="C10">
            <v>-12.3</v>
          </cell>
          <cell r="D10">
            <v>114.3</v>
          </cell>
          <cell r="E10">
            <v>-7</v>
          </cell>
          <cell r="F10">
            <v>172.2</v>
          </cell>
          <cell r="G10">
            <v>26.3</v>
          </cell>
          <cell r="H10">
            <v>466.4</v>
          </cell>
          <cell r="I10">
            <v>13</v>
          </cell>
          <cell r="J10">
            <v>113.6</v>
          </cell>
          <cell r="K10">
            <v>-6.7</v>
          </cell>
          <cell r="L10">
            <v>199</v>
          </cell>
          <cell r="M10">
            <v>-21.9</v>
          </cell>
          <cell r="N10">
            <v>270.60000000000002</v>
          </cell>
          <cell r="O10">
            <v>-1.1000000000000001</v>
          </cell>
          <cell r="P10">
            <v>341.8</v>
          </cell>
          <cell r="Q10">
            <v>35.1</v>
          </cell>
        </row>
        <row r="11">
          <cell r="B11">
            <v>98.3</v>
          </cell>
          <cell r="C11">
            <v>-21.7</v>
          </cell>
          <cell r="D11">
            <v>152.1</v>
          </cell>
          <cell r="E11">
            <v>33.1</v>
          </cell>
          <cell r="F11">
            <v>121.3</v>
          </cell>
          <cell r="G11">
            <v>-20</v>
          </cell>
          <cell r="H11">
            <v>395.5</v>
          </cell>
          <cell r="I11">
            <v>-2.7</v>
          </cell>
          <cell r="J11">
            <v>180.6</v>
          </cell>
          <cell r="K11">
            <v>2.2999999999999998</v>
          </cell>
          <cell r="L11">
            <v>225.4</v>
          </cell>
          <cell r="M11">
            <v>-1.3</v>
          </cell>
          <cell r="N11">
            <v>249.9</v>
          </cell>
          <cell r="O11">
            <v>-2.6</v>
          </cell>
          <cell r="P11">
            <v>340.6</v>
          </cell>
          <cell r="Q11">
            <v>-14.1</v>
          </cell>
        </row>
        <row r="12">
          <cell r="B12">
            <v>79.2</v>
          </cell>
          <cell r="C12">
            <v>-32.1</v>
          </cell>
          <cell r="D12">
            <v>106.8</v>
          </cell>
          <cell r="E12">
            <v>-28.9</v>
          </cell>
          <cell r="F12">
            <v>130.69999999999999</v>
          </cell>
          <cell r="G12">
            <v>-7.5</v>
          </cell>
          <cell r="H12">
            <v>401.3</v>
          </cell>
          <cell r="I12">
            <v>7.2</v>
          </cell>
          <cell r="J12">
            <v>191.1</v>
          </cell>
          <cell r="K12">
            <v>-2.8</v>
          </cell>
          <cell r="L12">
            <v>187.4</v>
          </cell>
          <cell r="M12">
            <v>2</v>
          </cell>
          <cell r="N12">
            <v>255.1</v>
          </cell>
          <cell r="O12">
            <v>1</v>
          </cell>
          <cell r="P12">
            <v>312.60000000000002</v>
          </cell>
          <cell r="Q12">
            <v>7.7</v>
          </cell>
        </row>
        <row r="13">
          <cell r="B13">
            <v>73.2</v>
          </cell>
          <cell r="C13">
            <v>-44.1</v>
          </cell>
          <cell r="D13">
            <v>109.3</v>
          </cell>
          <cell r="E13">
            <v>-10</v>
          </cell>
          <cell r="F13">
            <v>138.6</v>
          </cell>
          <cell r="G13">
            <v>3.8</v>
          </cell>
          <cell r="H13">
            <v>408.8</v>
          </cell>
          <cell r="I13">
            <v>-9.1</v>
          </cell>
          <cell r="J13">
            <v>163</v>
          </cell>
          <cell r="K13">
            <v>-16.399999999999999</v>
          </cell>
          <cell r="L13">
            <v>229.2</v>
          </cell>
          <cell r="M13">
            <v>-3.6</v>
          </cell>
          <cell r="N13">
            <v>297.2</v>
          </cell>
          <cell r="O13">
            <v>15.3</v>
          </cell>
          <cell r="P13">
            <v>294</v>
          </cell>
          <cell r="Q13">
            <v>-22.7</v>
          </cell>
        </row>
        <row r="14">
          <cell r="B14">
            <v>102.6</v>
          </cell>
          <cell r="C14">
            <v>-7.3</v>
          </cell>
          <cell r="D14">
            <v>119.9</v>
          </cell>
          <cell r="E14">
            <v>4.4000000000000004</v>
          </cell>
          <cell r="F14">
            <v>131.5</v>
          </cell>
          <cell r="G14">
            <v>-12.6</v>
          </cell>
          <cell r="H14">
            <v>426.7</v>
          </cell>
          <cell r="I14">
            <v>27.5</v>
          </cell>
          <cell r="J14">
            <v>170.6</v>
          </cell>
          <cell r="K14">
            <v>1.7</v>
          </cell>
          <cell r="L14">
            <v>207.3</v>
          </cell>
          <cell r="M14">
            <v>-2.1</v>
          </cell>
          <cell r="N14">
            <v>260.5</v>
          </cell>
          <cell r="O14">
            <v>12</v>
          </cell>
          <cell r="P14">
            <v>329.7</v>
          </cell>
          <cell r="Q14">
            <v>-10</v>
          </cell>
        </row>
        <row r="15">
          <cell r="B15">
            <v>79.8</v>
          </cell>
          <cell r="C15">
            <v>12.4</v>
          </cell>
          <cell r="D15">
            <v>126</v>
          </cell>
          <cell r="E15">
            <v>-7.2</v>
          </cell>
          <cell r="F15">
            <v>165.3</v>
          </cell>
          <cell r="G15">
            <v>12.1</v>
          </cell>
          <cell r="H15">
            <v>383.3</v>
          </cell>
          <cell r="I15">
            <v>-22.8</v>
          </cell>
          <cell r="J15">
            <v>228.1</v>
          </cell>
          <cell r="K15">
            <v>11.9</v>
          </cell>
          <cell r="L15">
            <v>188.9</v>
          </cell>
          <cell r="M15">
            <v>-2.1</v>
          </cell>
          <cell r="N15">
            <v>244.8</v>
          </cell>
          <cell r="O15">
            <v>-5.6</v>
          </cell>
          <cell r="P15">
            <v>340</v>
          </cell>
          <cell r="Q15">
            <v>-7.5</v>
          </cell>
        </row>
        <row r="16">
          <cell r="B16">
            <v>92.9</v>
          </cell>
          <cell r="C16">
            <v>-20.7</v>
          </cell>
          <cell r="D16">
            <v>133.4</v>
          </cell>
          <cell r="E16">
            <v>-17.5</v>
          </cell>
          <cell r="F16">
            <v>153.1</v>
          </cell>
          <cell r="G16">
            <v>6.5</v>
          </cell>
          <cell r="H16">
            <v>462.8</v>
          </cell>
          <cell r="I16">
            <v>8.6999999999999993</v>
          </cell>
          <cell r="J16">
            <v>171.6</v>
          </cell>
          <cell r="K16">
            <v>7.3</v>
          </cell>
          <cell r="L16">
            <v>227.9</v>
          </cell>
          <cell r="M16">
            <v>1.8</v>
          </cell>
          <cell r="N16">
            <v>252.3</v>
          </cell>
          <cell r="O16">
            <v>-3.9</v>
          </cell>
          <cell r="P16">
            <v>403.9</v>
          </cell>
          <cell r="Q16">
            <v>3.2</v>
          </cell>
        </row>
        <row r="17">
          <cell r="B17">
            <v>101.9</v>
          </cell>
          <cell r="C17">
            <v>5.4</v>
          </cell>
          <cell r="D17">
            <v>149.80000000000001</v>
          </cell>
          <cell r="E17">
            <v>-3.5</v>
          </cell>
          <cell r="F17">
            <v>140</v>
          </cell>
          <cell r="G17">
            <v>-23.3</v>
          </cell>
          <cell r="H17">
            <v>396.3</v>
          </cell>
          <cell r="I17">
            <v>-17.7</v>
          </cell>
          <cell r="J17">
            <v>187.9</v>
          </cell>
          <cell r="K17">
            <v>0.8</v>
          </cell>
          <cell r="L17">
            <v>192.6</v>
          </cell>
          <cell r="M17">
            <v>21</v>
          </cell>
          <cell r="N17">
            <v>242.4</v>
          </cell>
          <cell r="O17">
            <v>12</v>
          </cell>
          <cell r="P17">
            <v>373.4</v>
          </cell>
          <cell r="Q17">
            <v>4.0999999999999996</v>
          </cell>
        </row>
        <row r="18">
          <cell r="B18">
            <v>106.7</v>
          </cell>
          <cell r="C18">
            <v>-19.3</v>
          </cell>
          <cell r="D18">
            <v>126.2</v>
          </cell>
          <cell r="E18">
            <v>3.1</v>
          </cell>
          <cell r="F18">
            <v>150.30000000000001</v>
          </cell>
          <cell r="G18">
            <v>-0.9</v>
          </cell>
          <cell r="H18">
            <v>386.7</v>
          </cell>
          <cell r="I18">
            <v>4.2</v>
          </cell>
          <cell r="J18">
            <v>175.4</v>
          </cell>
          <cell r="K18">
            <v>-14.7</v>
          </cell>
          <cell r="L18">
            <v>221.5</v>
          </cell>
          <cell r="M18">
            <v>7.1</v>
          </cell>
          <cell r="N18">
            <v>262.10000000000002</v>
          </cell>
          <cell r="O18">
            <v>-7.6</v>
          </cell>
          <cell r="P18">
            <v>323.2</v>
          </cell>
          <cell r="Q18">
            <v>5</v>
          </cell>
        </row>
        <row r="19">
          <cell r="B19">
            <v>119.6</v>
          </cell>
          <cell r="C19">
            <v>-18.2</v>
          </cell>
          <cell r="D19">
            <v>153.19999999999999</v>
          </cell>
          <cell r="E19">
            <v>11.7</v>
          </cell>
          <cell r="F19">
            <v>146.5</v>
          </cell>
          <cell r="G19">
            <v>1.1000000000000001</v>
          </cell>
          <cell r="H19">
            <v>413.8</v>
          </cell>
          <cell r="I19">
            <v>15.6</v>
          </cell>
          <cell r="J19">
            <v>243.8</v>
          </cell>
          <cell r="K19">
            <v>-5.0999999999999996</v>
          </cell>
          <cell r="L19">
            <v>238.9</v>
          </cell>
          <cell r="M19">
            <v>11.8</v>
          </cell>
          <cell r="N19">
            <v>279.60000000000002</v>
          </cell>
          <cell r="O19">
            <v>-2.7</v>
          </cell>
          <cell r="P19">
            <v>318.7</v>
          </cell>
          <cell r="Q19">
            <v>-12.7</v>
          </cell>
        </row>
        <row r="20">
          <cell r="B20">
            <v>69.3</v>
          </cell>
          <cell r="C20">
            <v>-26.4</v>
          </cell>
          <cell r="D20">
            <v>154.80000000000001</v>
          </cell>
          <cell r="E20">
            <v>-21</v>
          </cell>
          <cell r="F20">
            <v>203.3</v>
          </cell>
          <cell r="G20">
            <v>-2</v>
          </cell>
          <cell r="H20">
            <v>625.29999999999995</v>
          </cell>
          <cell r="I20">
            <v>37.700000000000003</v>
          </cell>
          <cell r="J20">
            <v>231.5</v>
          </cell>
          <cell r="K20">
            <v>-39.1</v>
          </cell>
          <cell r="L20">
            <v>251.1</v>
          </cell>
          <cell r="M20">
            <v>-8.1</v>
          </cell>
          <cell r="N20">
            <v>237</v>
          </cell>
          <cell r="O20">
            <v>-14.3</v>
          </cell>
          <cell r="P20">
            <v>301.5</v>
          </cell>
          <cell r="Q20">
            <v>3.3</v>
          </cell>
        </row>
        <row r="21">
          <cell r="B21">
            <v>94.5</v>
          </cell>
          <cell r="C21">
            <v>-21.8</v>
          </cell>
          <cell r="D21">
            <v>139.30000000000001</v>
          </cell>
          <cell r="E21">
            <v>1.3</v>
          </cell>
          <cell r="F21">
            <v>144.5</v>
          </cell>
          <cell r="G21">
            <v>-1.1000000000000001</v>
          </cell>
          <cell r="H21">
            <v>395.4</v>
          </cell>
          <cell r="I21">
            <v>2.4</v>
          </cell>
          <cell r="J21">
            <v>199.5</v>
          </cell>
          <cell r="K21">
            <v>-0.4</v>
          </cell>
          <cell r="L21">
            <v>221.5</v>
          </cell>
          <cell r="M21">
            <v>4.0999999999999996</v>
          </cell>
          <cell r="N21">
            <v>257.3</v>
          </cell>
          <cell r="O21">
            <v>-1</v>
          </cell>
          <cell r="P21">
            <v>334.9</v>
          </cell>
          <cell r="Q21">
            <v>-1.2</v>
          </cell>
        </row>
        <row r="22">
          <cell r="B22">
            <v>81.8</v>
          </cell>
          <cell r="C22">
            <v>15.5</v>
          </cell>
          <cell r="D22">
            <v>114</v>
          </cell>
          <cell r="E22">
            <v>22.2</v>
          </cell>
          <cell r="F22">
            <v>145.30000000000001</v>
          </cell>
          <cell r="G22">
            <v>-0.6</v>
          </cell>
          <cell r="H22">
            <v>344.7</v>
          </cell>
          <cell r="I22">
            <v>14.7</v>
          </cell>
          <cell r="J22">
            <v>186.8</v>
          </cell>
          <cell r="K22">
            <v>6.8</v>
          </cell>
          <cell r="L22">
            <v>207.3</v>
          </cell>
          <cell r="M22">
            <v>6.8</v>
          </cell>
          <cell r="N22">
            <v>232.6</v>
          </cell>
          <cell r="O22">
            <v>10.6</v>
          </cell>
          <cell r="P22">
            <v>328</v>
          </cell>
          <cell r="Q22">
            <v>2.1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at3"/>
    </sheetNames>
    <sheetDataSet>
      <sheetData sheetId="0" refreshError="1">
        <row r="1">
          <cell r="B1">
            <v>318</v>
          </cell>
          <cell r="C1">
            <v>-2.2000000000000002</v>
          </cell>
          <cell r="D1">
            <v>207</v>
          </cell>
          <cell r="E1">
            <v>-5.5</v>
          </cell>
          <cell r="F1">
            <v>119</v>
          </cell>
          <cell r="G1">
            <v>-4</v>
          </cell>
          <cell r="H1">
            <v>192</v>
          </cell>
          <cell r="I1">
            <v>-3</v>
          </cell>
          <cell r="J1">
            <v>178</v>
          </cell>
          <cell r="K1">
            <v>0</v>
          </cell>
          <cell r="L1">
            <v>189</v>
          </cell>
          <cell r="M1">
            <v>8</v>
          </cell>
          <cell r="N1">
            <v>216</v>
          </cell>
          <cell r="O1">
            <v>0.5</v>
          </cell>
          <cell r="P1">
            <v>310</v>
          </cell>
          <cell r="Q1">
            <v>1.3</v>
          </cell>
        </row>
        <row r="2">
          <cell r="B2">
            <v>376</v>
          </cell>
          <cell r="C2">
            <v>1.9</v>
          </cell>
          <cell r="D2">
            <v>239</v>
          </cell>
          <cell r="E2">
            <v>0.8</v>
          </cell>
          <cell r="F2">
            <v>125</v>
          </cell>
          <cell r="G2">
            <v>-5.3</v>
          </cell>
          <cell r="H2">
            <v>248</v>
          </cell>
          <cell r="I2">
            <v>16.399999999999999</v>
          </cell>
          <cell r="J2">
            <v>177</v>
          </cell>
          <cell r="K2">
            <v>0.6</v>
          </cell>
          <cell r="L2">
            <v>216</v>
          </cell>
          <cell r="M2">
            <v>3.3</v>
          </cell>
          <cell r="N2">
            <v>227</v>
          </cell>
          <cell r="O2">
            <v>-2.2000000000000002</v>
          </cell>
          <cell r="P2">
            <v>305</v>
          </cell>
          <cell r="Q2">
            <v>-1.3</v>
          </cell>
        </row>
        <row r="3">
          <cell r="B3">
            <v>381</v>
          </cell>
          <cell r="C3">
            <v>1.6</v>
          </cell>
          <cell r="D3">
            <v>233</v>
          </cell>
          <cell r="E3">
            <v>2.2000000000000002</v>
          </cell>
          <cell r="F3">
            <v>122</v>
          </cell>
          <cell r="G3">
            <v>-1.6</v>
          </cell>
          <cell r="H3">
            <v>230</v>
          </cell>
          <cell r="I3">
            <v>-0.9</v>
          </cell>
          <cell r="J3">
            <v>162</v>
          </cell>
          <cell r="K3">
            <v>-0.6</v>
          </cell>
          <cell r="L3">
            <v>188</v>
          </cell>
          <cell r="M3">
            <v>-0.5</v>
          </cell>
          <cell r="N3">
            <v>216</v>
          </cell>
          <cell r="O3">
            <v>0.5</v>
          </cell>
          <cell r="P3">
            <v>261</v>
          </cell>
          <cell r="Q3">
            <v>-1.1000000000000001</v>
          </cell>
        </row>
        <row r="4">
          <cell r="B4">
            <v>350</v>
          </cell>
          <cell r="C4">
            <v>-13.6</v>
          </cell>
          <cell r="D4">
            <v>230</v>
          </cell>
          <cell r="E4">
            <v>-5.7</v>
          </cell>
          <cell r="F4">
            <v>127</v>
          </cell>
          <cell r="G4">
            <v>0</v>
          </cell>
          <cell r="H4">
            <v>217</v>
          </cell>
          <cell r="I4">
            <v>3.8</v>
          </cell>
          <cell r="J4">
            <v>173</v>
          </cell>
          <cell r="K4">
            <v>7.5</v>
          </cell>
          <cell r="L4">
            <v>205</v>
          </cell>
          <cell r="M4">
            <v>4.5999999999999996</v>
          </cell>
          <cell r="N4">
            <v>214</v>
          </cell>
          <cell r="O4">
            <v>1.9</v>
          </cell>
          <cell r="P4">
            <v>301</v>
          </cell>
          <cell r="Q4">
            <v>8.6999999999999993</v>
          </cell>
        </row>
        <row r="5">
          <cell r="B5">
            <v>398</v>
          </cell>
          <cell r="C5">
            <v>16</v>
          </cell>
          <cell r="D5">
            <v>209</v>
          </cell>
          <cell r="E5">
            <v>-2.2999999999999998</v>
          </cell>
          <cell r="F5">
            <v>133</v>
          </cell>
          <cell r="G5">
            <v>3.9</v>
          </cell>
          <cell r="H5">
            <v>235</v>
          </cell>
          <cell r="I5">
            <v>-6.4</v>
          </cell>
          <cell r="J5">
            <v>174</v>
          </cell>
          <cell r="K5">
            <v>-5.4</v>
          </cell>
          <cell r="L5">
            <v>190</v>
          </cell>
          <cell r="M5">
            <v>-4</v>
          </cell>
          <cell r="N5">
            <v>218</v>
          </cell>
          <cell r="O5">
            <v>4.3</v>
          </cell>
          <cell r="P5">
            <v>267</v>
          </cell>
          <cell r="Q5">
            <v>-3.3</v>
          </cell>
        </row>
        <row r="6">
          <cell r="B6">
            <v>314</v>
          </cell>
          <cell r="C6">
            <v>7.2</v>
          </cell>
          <cell r="D6">
            <v>241</v>
          </cell>
          <cell r="E6">
            <v>4.8</v>
          </cell>
          <cell r="F6">
            <v>129</v>
          </cell>
          <cell r="G6">
            <v>-3.7</v>
          </cell>
          <cell r="H6">
            <v>222</v>
          </cell>
          <cell r="I6">
            <v>-7.9</v>
          </cell>
          <cell r="J6">
            <v>166</v>
          </cell>
          <cell r="K6">
            <v>-4.5999999999999996</v>
          </cell>
          <cell r="L6">
            <v>198</v>
          </cell>
          <cell r="M6">
            <v>5.9</v>
          </cell>
          <cell r="N6">
            <v>194</v>
          </cell>
          <cell r="O6">
            <v>-8.1</v>
          </cell>
          <cell r="P6">
            <v>295</v>
          </cell>
          <cell r="Q6">
            <v>-3.6</v>
          </cell>
        </row>
        <row r="7">
          <cell r="B7">
            <v>393</v>
          </cell>
          <cell r="C7">
            <v>16.3</v>
          </cell>
          <cell r="D7">
            <v>231</v>
          </cell>
          <cell r="E7">
            <v>-1.7</v>
          </cell>
          <cell r="F7">
            <v>136</v>
          </cell>
          <cell r="G7">
            <v>13.3</v>
          </cell>
          <cell r="H7">
            <v>233</v>
          </cell>
          <cell r="I7">
            <v>3.1</v>
          </cell>
          <cell r="J7">
            <v>176</v>
          </cell>
          <cell r="K7">
            <v>23.1</v>
          </cell>
          <cell r="L7">
            <v>197</v>
          </cell>
          <cell r="M7">
            <v>-3.4</v>
          </cell>
          <cell r="N7">
            <v>224</v>
          </cell>
          <cell r="O7">
            <v>0</v>
          </cell>
          <cell r="P7">
            <v>245</v>
          </cell>
          <cell r="Q7">
            <v>-5</v>
          </cell>
        </row>
        <row r="8">
          <cell r="B8">
            <v>378</v>
          </cell>
          <cell r="C8">
            <v>-5.3</v>
          </cell>
          <cell r="D8">
            <v>226</v>
          </cell>
          <cell r="E8">
            <v>-3</v>
          </cell>
          <cell r="F8">
            <v>118</v>
          </cell>
          <cell r="G8">
            <v>-11.3</v>
          </cell>
          <cell r="H8">
            <v>218</v>
          </cell>
          <cell r="I8">
            <v>11.2</v>
          </cell>
          <cell r="J8">
            <v>196</v>
          </cell>
          <cell r="K8">
            <v>16</v>
          </cell>
          <cell r="L8">
            <v>182</v>
          </cell>
          <cell r="M8">
            <v>-1.6</v>
          </cell>
          <cell r="N8">
            <v>218</v>
          </cell>
          <cell r="O8">
            <v>2.2999999999999998</v>
          </cell>
          <cell r="P8">
            <v>277</v>
          </cell>
          <cell r="Q8">
            <v>7.8</v>
          </cell>
        </row>
        <row r="9">
          <cell r="B9">
            <v>373</v>
          </cell>
          <cell r="C9">
            <v>-24.5</v>
          </cell>
          <cell r="D9">
            <v>224</v>
          </cell>
          <cell r="E9">
            <v>3.7</v>
          </cell>
          <cell r="F9">
            <v>120</v>
          </cell>
          <cell r="G9">
            <v>-3.2</v>
          </cell>
          <cell r="H9">
            <v>222</v>
          </cell>
          <cell r="I9">
            <v>8.3000000000000007</v>
          </cell>
          <cell r="J9">
            <v>173</v>
          </cell>
          <cell r="K9">
            <v>12.3</v>
          </cell>
          <cell r="L9">
            <v>195</v>
          </cell>
          <cell r="M9">
            <v>-1.5</v>
          </cell>
          <cell r="N9">
            <v>197</v>
          </cell>
          <cell r="O9">
            <v>-3</v>
          </cell>
          <cell r="P9">
            <v>264</v>
          </cell>
          <cell r="Q9">
            <v>1.1000000000000001</v>
          </cell>
        </row>
        <row r="10">
          <cell r="B10">
            <v>299</v>
          </cell>
          <cell r="C10">
            <v>4.9000000000000004</v>
          </cell>
          <cell r="D10">
            <v>230</v>
          </cell>
          <cell r="E10">
            <v>0</v>
          </cell>
          <cell r="F10">
            <v>120</v>
          </cell>
          <cell r="G10">
            <v>-4.8</v>
          </cell>
          <cell r="H10">
            <v>220</v>
          </cell>
          <cell r="I10">
            <v>-8.6999999999999993</v>
          </cell>
          <cell r="J10">
            <v>185</v>
          </cell>
          <cell r="K10">
            <v>2.8</v>
          </cell>
          <cell r="L10">
            <v>223</v>
          </cell>
          <cell r="M10">
            <v>5.2</v>
          </cell>
          <cell r="N10">
            <v>216</v>
          </cell>
          <cell r="O10">
            <v>2.4</v>
          </cell>
          <cell r="P10">
            <v>288</v>
          </cell>
          <cell r="Q10">
            <v>-1</v>
          </cell>
        </row>
        <row r="11">
          <cell r="B11">
            <v>356</v>
          </cell>
          <cell r="C11">
            <v>11.3</v>
          </cell>
          <cell r="D11">
            <v>221</v>
          </cell>
          <cell r="E11">
            <v>10</v>
          </cell>
          <cell r="F11">
            <v>108</v>
          </cell>
          <cell r="G11">
            <v>-12.2</v>
          </cell>
          <cell r="H11">
            <v>233</v>
          </cell>
          <cell r="I11">
            <v>-3.3</v>
          </cell>
          <cell r="J11">
            <v>174</v>
          </cell>
          <cell r="K11">
            <v>0</v>
          </cell>
          <cell r="L11">
            <v>176</v>
          </cell>
          <cell r="M11">
            <v>-5.4</v>
          </cell>
          <cell r="N11">
            <v>209</v>
          </cell>
          <cell r="O11">
            <v>-1.4</v>
          </cell>
          <cell r="P11">
            <v>262</v>
          </cell>
          <cell r="Q11">
            <v>9.1999999999999993</v>
          </cell>
        </row>
        <row r="12">
          <cell r="B12">
            <v>452</v>
          </cell>
          <cell r="C12">
            <v>-7.2</v>
          </cell>
          <cell r="D12">
            <v>217</v>
          </cell>
          <cell r="E12">
            <v>-7.7</v>
          </cell>
          <cell r="F12">
            <v>130</v>
          </cell>
          <cell r="G12">
            <v>7.4</v>
          </cell>
          <cell r="H12">
            <v>216</v>
          </cell>
          <cell r="I12">
            <v>0</v>
          </cell>
          <cell r="J12">
            <v>190</v>
          </cell>
          <cell r="K12">
            <v>1.6</v>
          </cell>
          <cell r="L12">
            <v>204</v>
          </cell>
          <cell r="M12">
            <v>-2.4</v>
          </cell>
          <cell r="N12">
            <v>227</v>
          </cell>
          <cell r="O12">
            <v>-1.7</v>
          </cell>
          <cell r="P12">
            <v>273</v>
          </cell>
          <cell r="Q12">
            <v>5</v>
          </cell>
        </row>
        <row r="13">
          <cell r="B13">
            <v>491</v>
          </cell>
          <cell r="C13">
            <v>26.5</v>
          </cell>
          <cell r="D13">
            <v>217</v>
          </cell>
          <cell r="E13">
            <v>-3.6</v>
          </cell>
          <cell r="F13">
            <v>112</v>
          </cell>
          <cell r="G13">
            <v>-4.3</v>
          </cell>
          <cell r="H13">
            <v>254</v>
          </cell>
          <cell r="I13">
            <v>5</v>
          </cell>
          <cell r="J13">
            <v>154</v>
          </cell>
          <cell r="K13">
            <v>-14.9</v>
          </cell>
          <cell r="L13">
            <v>203</v>
          </cell>
          <cell r="M13">
            <v>1</v>
          </cell>
          <cell r="N13">
            <v>210</v>
          </cell>
          <cell r="O13">
            <v>1.4</v>
          </cell>
          <cell r="P13">
            <v>270</v>
          </cell>
          <cell r="Q13">
            <v>-12.6</v>
          </cell>
        </row>
        <row r="14">
          <cell r="B14">
            <v>344</v>
          </cell>
          <cell r="C14">
            <v>26</v>
          </cell>
          <cell r="D14">
            <v>225</v>
          </cell>
          <cell r="E14">
            <v>3.7</v>
          </cell>
          <cell r="F14">
            <v>147</v>
          </cell>
          <cell r="G14">
            <v>-5.2</v>
          </cell>
          <cell r="H14">
            <v>266</v>
          </cell>
          <cell r="I14">
            <v>18.2</v>
          </cell>
          <cell r="J14">
            <v>181</v>
          </cell>
          <cell r="K14">
            <v>9.6999999999999993</v>
          </cell>
          <cell r="L14">
            <v>215</v>
          </cell>
          <cell r="M14">
            <v>4.4000000000000004</v>
          </cell>
          <cell r="N14">
            <v>194</v>
          </cell>
          <cell r="O14">
            <v>-8.5</v>
          </cell>
          <cell r="P14">
            <v>361</v>
          </cell>
          <cell r="Q14">
            <v>2</v>
          </cell>
        </row>
        <row r="15">
          <cell r="B15">
            <v>294</v>
          </cell>
          <cell r="C15">
            <v>-13</v>
          </cell>
          <cell r="D15">
            <v>207</v>
          </cell>
          <cell r="E15">
            <v>0</v>
          </cell>
          <cell r="F15">
            <v>123</v>
          </cell>
          <cell r="G15">
            <v>-4.7</v>
          </cell>
          <cell r="H15">
            <v>227</v>
          </cell>
          <cell r="I15">
            <v>1.3</v>
          </cell>
          <cell r="J15">
            <v>178</v>
          </cell>
          <cell r="K15">
            <v>3.5</v>
          </cell>
          <cell r="L15">
            <v>209</v>
          </cell>
          <cell r="M15">
            <v>-3.2</v>
          </cell>
          <cell r="N15">
            <v>235</v>
          </cell>
          <cell r="O15">
            <v>-3.3</v>
          </cell>
          <cell r="P15">
            <v>270</v>
          </cell>
          <cell r="Q15">
            <v>-11.8</v>
          </cell>
        </row>
        <row r="16">
          <cell r="B16">
            <v>431</v>
          </cell>
          <cell r="C16">
            <v>-9.5</v>
          </cell>
          <cell r="D16">
            <v>222</v>
          </cell>
          <cell r="E16">
            <v>-3.9</v>
          </cell>
          <cell r="F16">
            <v>134</v>
          </cell>
          <cell r="G16">
            <v>-1.5</v>
          </cell>
          <cell r="H16">
            <v>220</v>
          </cell>
          <cell r="I16">
            <v>2.2999999999999998</v>
          </cell>
          <cell r="J16">
            <v>191</v>
          </cell>
          <cell r="K16">
            <v>2.7</v>
          </cell>
          <cell r="L16">
            <v>203</v>
          </cell>
          <cell r="M16">
            <v>10.9</v>
          </cell>
          <cell r="N16">
            <v>226</v>
          </cell>
          <cell r="O16">
            <v>7.1</v>
          </cell>
          <cell r="P16">
            <v>273</v>
          </cell>
          <cell r="Q16">
            <v>-1.8</v>
          </cell>
        </row>
        <row r="17">
          <cell r="B17">
            <v>342</v>
          </cell>
          <cell r="C17">
            <v>-17</v>
          </cell>
          <cell r="D17">
            <v>220</v>
          </cell>
          <cell r="E17">
            <v>-0.9</v>
          </cell>
          <cell r="F17">
            <v>142</v>
          </cell>
          <cell r="G17">
            <v>-4.0999999999999996</v>
          </cell>
          <cell r="H17">
            <v>252</v>
          </cell>
          <cell r="I17">
            <v>0.8</v>
          </cell>
          <cell r="J17">
            <v>169</v>
          </cell>
          <cell r="K17">
            <v>6.3</v>
          </cell>
          <cell r="L17">
            <v>208</v>
          </cell>
          <cell r="M17">
            <v>3.5</v>
          </cell>
          <cell r="N17">
            <v>216</v>
          </cell>
          <cell r="O17">
            <v>-6.9</v>
          </cell>
          <cell r="P17">
            <v>316</v>
          </cell>
          <cell r="Q17">
            <v>4.5999999999999996</v>
          </cell>
        </row>
        <row r="18">
          <cell r="B18">
            <v>387</v>
          </cell>
          <cell r="C18">
            <v>13.2</v>
          </cell>
          <cell r="D18">
            <v>218</v>
          </cell>
          <cell r="E18">
            <v>-3.5</v>
          </cell>
          <cell r="F18">
            <v>125</v>
          </cell>
          <cell r="G18">
            <v>-5.3</v>
          </cell>
          <cell r="H18">
            <v>228</v>
          </cell>
          <cell r="I18">
            <v>2.2000000000000002</v>
          </cell>
          <cell r="J18">
            <v>190</v>
          </cell>
          <cell r="K18">
            <v>4.4000000000000004</v>
          </cell>
          <cell r="L18">
            <v>184</v>
          </cell>
          <cell r="M18">
            <v>-3.7</v>
          </cell>
          <cell r="N18">
            <v>225</v>
          </cell>
          <cell r="O18">
            <v>0</v>
          </cell>
          <cell r="P18">
            <v>299</v>
          </cell>
          <cell r="Q18">
            <v>7.6</v>
          </cell>
        </row>
        <row r="19">
          <cell r="B19">
            <v>389</v>
          </cell>
          <cell r="C19">
            <v>-6.7</v>
          </cell>
          <cell r="D19">
            <v>209</v>
          </cell>
          <cell r="E19">
            <v>-1.4</v>
          </cell>
          <cell r="F19">
            <v>125</v>
          </cell>
          <cell r="G19">
            <v>3.3</v>
          </cell>
          <cell r="H19">
            <v>221</v>
          </cell>
          <cell r="I19">
            <v>-0.9</v>
          </cell>
          <cell r="J19">
            <v>170</v>
          </cell>
          <cell r="K19">
            <v>-1.7</v>
          </cell>
          <cell r="L19">
            <v>185</v>
          </cell>
          <cell r="M19">
            <v>-3.6</v>
          </cell>
          <cell r="N19">
            <v>231</v>
          </cell>
          <cell r="O19">
            <v>2.7</v>
          </cell>
          <cell r="P19">
            <v>254</v>
          </cell>
          <cell r="Q19">
            <v>-4.5</v>
          </cell>
        </row>
        <row r="20">
          <cell r="B20">
            <v>340</v>
          </cell>
          <cell r="C20">
            <v>2.4</v>
          </cell>
          <cell r="D20">
            <v>249</v>
          </cell>
          <cell r="E20">
            <v>12.2</v>
          </cell>
          <cell r="F20">
            <v>150</v>
          </cell>
          <cell r="G20">
            <v>5.6</v>
          </cell>
          <cell r="H20">
            <v>231</v>
          </cell>
          <cell r="I20">
            <v>-5.7</v>
          </cell>
          <cell r="J20">
            <v>163</v>
          </cell>
          <cell r="K20">
            <v>-8.4</v>
          </cell>
          <cell r="L20">
            <v>202</v>
          </cell>
          <cell r="M20">
            <v>-1.5</v>
          </cell>
          <cell r="N20">
            <v>213</v>
          </cell>
          <cell r="O20">
            <v>-7.4</v>
          </cell>
          <cell r="P20">
            <v>344</v>
          </cell>
          <cell r="Q20">
            <v>2.4</v>
          </cell>
        </row>
        <row r="21">
          <cell r="B21">
            <v>376</v>
          </cell>
          <cell r="C21">
            <v>2.7</v>
          </cell>
          <cell r="D21">
            <v>223</v>
          </cell>
          <cell r="E21">
            <v>-0.9</v>
          </cell>
          <cell r="F21">
            <v>125</v>
          </cell>
          <cell r="G21">
            <v>-2.2999999999999998</v>
          </cell>
          <cell r="H21">
            <v>226</v>
          </cell>
          <cell r="I21">
            <v>0.9</v>
          </cell>
          <cell r="J21">
            <v>176</v>
          </cell>
          <cell r="K21">
            <v>2.2999999999999998</v>
          </cell>
          <cell r="L21">
            <v>194</v>
          </cell>
          <cell r="M21">
            <v>0</v>
          </cell>
          <cell r="N21">
            <v>217</v>
          </cell>
          <cell r="O21">
            <v>-0.5</v>
          </cell>
          <cell r="P21">
            <v>282</v>
          </cell>
          <cell r="Q21">
            <v>0.4</v>
          </cell>
        </row>
        <row r="22">
          <cell r="B22">
            <v>352</v>
          </cell>
          <cell r="C22">
            <v>6.8</v>
          </cell>
          <cell r="D22">
            <v>220</v>
          </cell>
          <cell r="E22">
            <v>1.4</v>
          </cell>
          <cell r="F22">
            <v>128</v>
          </cell>
          <cell r="G22">
            <v>-2.2999999999999998</v>
          </cell>
          <cell r="H22">
            <v>217</v>
          </cell>
          <cell r="I22">
            <v>4.0999999999999996</v>
          </cell>
          <cell r="J22">
            <v>168</v>
          </cell>
          <cell r="K22">
            <v>4.8</v>
          </cell>
          <cell r="L22">
            <v>191</v>
          </cell>
          <cell r="M22">
            <v>1.6</v>
          </cell>
          <cell r="N22">
            <v>216</v>
          </cell>
          <cell r="O22">
            <v>0.5</v>
          </cell>
          <cell r="P22">
            <v>278</v>
          </cell>
          <cell r="Q22">
            <v>1.4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at4"/>
    </sheetNames>
    <sheetDataSet>
      <sheetData sheetId="0" refreshError="1">
        <row r="1">
          <cell r="B1">
            <v>314</v>
          </cell>
          <cell r="C1">
            <v>3.3</v>
          </cell>
          <cell r="D1">
            <v>231</v>
          </cell>
          <cell r="E1">
            <v>4.5</v>
          </cell>
          <cell r="F1">
            <v>403</v>
          </cell>
          <cell r="G1">
            <v>0.2</v>
          </cell>
          <cell r="H1">
            <v>254</v>
          </cell>
          <cell r="I1">
            <v>1.6</v>
          </cell>
          <cell r="J1">
            <v>183</v>
          </cell>
          <cell r="K1">
            <v>-3.7</v>
          </cell>
          <cell r="L1">
            <v>154</v>
          </cell>
          <cell r="M1">
            <v>2.7</v>
          </cell>
          <cell r="N1">
            <v>187</v>
          </cell>
          <cell r="O1">
            <v>6.9</v>
          </cell>
          <cell r="P1">
            <v>382</v>
          </cell>
          <cell r="Q1">
            <v>7.3</v>
          </cell>
        </row>
        <row r="2">
          <cell r="B2">
            <v>357</v>
          </cell>
          <cell r="C2">
            <v>0.3</v>
          </cell>
          <cell r="D2">
            <v>252</v>
          </cell>
          <cell r="E2">
            <v>12</v>
          </cell>
          <cell r="F2">
            <v>417</v>
          </cell>
          <cell r="G2">
            <v>3.2</v>
          </cell>
          <cell r="H2">
            <v>277</v>
          </cell>
          <cell r="I2">
            <v>9.9</v>
          </cell>
          <cell r="J2">
            <v>187</v>
          </cell>
          <cell r="K2">
            <v>-7</v>
          </cell>
          <cell r="L2">
            <v>161</v>
          </cell>
          <cell r="M2">
            <v>-2.4</v>
          </cell>
          <cell r="N2">
            <v>177</v>
          </cell>
          <cell r="O2">
            <v>0</v>
          </cell>
          <cell r="P2">
            <v>403</v>
          </cell>
          <cell r="Q2">
            <v>-1.5</v>
          </cell>
        </row>
        <row r="3">
          <cell r="B3">
            <v>317</v>
          </cell>
          <cell r="C3">
            <v>10.1</v>
          </cell>
          <cell r="D3">
            <v>227</v>
          </cell>
          <cell r="E3">
            <v>1.3</v>
          </cell>
          <cell r="F3">
            <v>380</v>
          </cell>
          <cell r="G3">
            <v>7</v>
          </cell>
          <cell r="H3">
            <v>257</v>
          </cell>
          <cell r="I3">
            <v>8</v>
          </cell>
          <cell r="J3">
            <v>180</v>
          </cell>
          <cell r="K3">
            <v>-6.3</v>
          </cell>
          <cell r="L3">
            <v>148</v>
          </cell>
          <cell r="M3">
            <v>1.4</v>
          </cell>
          <cell r="N3">
            <v>172</v>
          </cell>
          <cell r="O3">
            <v>0.6</v>
          </cell>
          <cell r="P3">
            <v>367</v>
          </cell>
          <cell r="Q3">
            <v>4.3</v>
          </cell>
        </row>
        <row r="4">
          <cell r="B4">
            <v>315</v>
          </cell>
          <cell r="C4">
            <v>6.4</v>
          </cell>
          <cell r="D4">
            <v>228</v>
          </cell>
          <cell r="E4">
            <v>3.6</v>
          </cell>
          <cell r="F4">
            <v>394</v>
          </cell>
          <cell r="G4">
            <v>5.9</v>
          </cell>
          <cell r="H4">
            <v>279</v>
          </cell>
          <cell r="I4">
            <v>11.6</v>
          </cell>
          <cell r="J4">
            <v>201</v>
          </cell>
          <cell r="K4">
            <v>6.3</v>
          </cell>
          <cell r="L4">
            <v>162</v>
          </cell>
          <cell r="M4">
            <v>-0.6</v>
          </cell>
          <cell r="N4">
            <v>178</v>
          </cell>
          <cell r="O4">
            <v>0</v>
          </cell>
          <cell r="P4">
            <v>412</v>
          </cell>
          <cell r="Q4">
            <v>-0.7</v>
          </cell>
        </row>
        <row r="5">
          <cell r="B5">
            <v>328</v>
          </cell>
          <cell r="C5">
            <v>11.6</v>
          </cell>
          <cell r="D5">
            <v>233</v>
          </cell>
          <cell r="E5">
            <v>4.5</v>
          </cell>
          <cell r="F5">
            <v>406</v>
          </cell>
          <cell r="G5">
            <v>-4.5</v>
          </cell>
          <cell r="H5">
            <v>285</v>
          </cell>
          <cell r="I5">
            <v>10.9</v>
          </cell>
          <cell r="J5">
            <v>198</v>
          </cell>
          <cell r="K5">
            <v>-4.8</v>
          </cell>
          <cell r="L5">
            <v>154</v>
          </cell>
          <cell r="M5">
            <v>-0.6</v>
          </cell>
          <cell r="N5">
            <v>183</v>
          </cell>
          <cell r="O5">
            <v>1.7</v>
          </cell>
          <cell r="P5">
            <v>333</v>
          </cell>
          <cell r="Q5">
            <v>-11.4</v>
          </cell>
        </row>
        <row r="6">
          <cell r="B6">
            <v>330</v>
          </cell>
          <cell r="C6">
            <v>1.9</v>
          </cell>
          <cell r="D6">
            <v>232</v>
          </cell>
          <cell r="E6">
            <v>-2.1</v>
          </cell>
          <cell r="F6">
            <v>427</v>
          </cell>
          <cell r="G6">
            <v>4.7</v>
          </cell>
          <cell r="H6">
            <v>280</v>
          </cell>
          <cell r="I6">
            <v>-4.0999999999999996</v>
          </cell>
          <cell r="J6">
            <v>188</v>
          </cell>
          <cell r="K6">
            <v>-10</v>
          </cell>
          <cell r="L6">
            <v>167</v>
          </cell>
          <cell r="M6">
            <v>3.1</v>
          </cell>
          <cell r="N6">
            <v>161</v>
          </cell>
          <cell r="O6">
            <v>-10.6</v>
          </cell>
          <cell r="P6">
            <v>375</v>
          </cell>
          <cell r="Q6">
            <v>3.3</v>
          </cell>
        </row>
        <row r="7">
          <cell r="B7">
            <v>348</v>
          </cell>
          <cell r="C7">
            <v>21.7</v>
          </cell>
          <cell r="D7">
            <v>231</v>
          </cell>
          <cell r="E7">
            <v>-1.3</v>
          </cell>
          <cell r="F7">
            <v>399</v>
          </cell>
          <cell r="G7">
            <v>2.8</v>
          </cell>
          <cell r="H7">
            <v>281</v>
          </cell>
          <cell r="I7">
            <v>1.4</v>
          </cell>
          <cell r="J7">
            <v>178</v>
          </cell>
          <cell r="K7">
            <v>-3.8</v>
          </cell>
          <cell r="L7">
            <v>145</v>
          </cell>
          <cell r="M7">
            <v>2.8</v>
          </cell>
          <cell r="N7">
            <v>173</v>
          </cell>
          <cell r="O7">
            <v>3</v>
          </cell>
          <cell r="P7">
            <v>401</v>
          </cell>
          <cell r="Q7">
            <v>-2.4</v>
          </cell>
        </row>
        <row r="8">
          <cell r="B8">
            <v>315</v>
          </cell>
          <cell r="C8">
            <v>13.3</v>
          </cell>
          <cell r="D8">
            <v>223</v>
          </cell>
          <cell r="E8">
            <v>0.9</v>
          </cell>
          <cell r="F8">
            <v>418</v>
          </cell>
          <cell r="G8">
            <v>4.2</v>
          </cell>
          <cell r="H8">
            <v>267</v>
          </cell>
          <cell r="I8">
            <v>9.9</v>
          </cell>
          <cell r="J8">
            <v>179</v>
          </cell>
          <cell r="K8">
            <v>-10.5</v>
          </cell>
          <cell r="L8">
            <v>153</v>
          </cell>
          <cell r="M8">
            <v>-3.8</v>
          </cell>
          <cell r="N8">
            <v>188</v>
          </cell>
          <cell r="O8">
            <v>-1.1000000000000001</v>
          </cell>
          <cell r="P8">
            <v>383</v>
          </cell>
          <cell r="Q8">
            <v>2.1</v>
          </cell>
        </row>
        <row r="9">
          <cell r="B9">
            <v>290</v>
          </cell>
          <cell r="C9">
            <v>-7.9</v>
          </cell>
          <cell r="D9">
            <v>240</v>
          </cell>
          <cell r="E9">
            <v>0</v>
          </cell>
          <cell r="F9">
            <v>398</v>
          </cell>
          <cell r="G9">
            <v>-0.5</v>
          </cell>
          <cell r="H9">
            <v>261</v>
          </cell>
          <cell r="I9">
            <v>0</v>
          </cell>
          <cell r="J9">
            <v>181</v>
          </cell>
          <cell r="K9">
            <v>-2.7</v>
          </cell>
          <cell r="L9">
            <v>136</v>
          </cell>
          <cell r="M9">
            <v>3</v>
          </cell>
          <cell r="N9">
            <v>173</v>
          </cell>
          <cell r="O9">
            <v>3</v>
          </cell>
          <cell r="P9">
            <v>380</v>
          </cell>
          <cell r="Q9">
            <v>6.4</v>
          </cell>
        </row>
        <row r="10">
          <cell r="B10">
            <v>353</v>
          </cell>
          <cell r="C10">
            <v>15</v>
          </cell>
          <cell r="D10">
            <v>246</v>
          </cell>
          <cell r="E10">
            <v>0.4</v>
          </cell>
          <cell r="F10">
            <v>425</v>
          </cell>
          <cell r="G10">
            <v>10.4</v>
          </cell>
          <cell r="H10">
            <v>284</v>
          </cell>
          <cell r="I10">
            <v>2.9</v>
          </cell>
          <cell r="J10">
            <v>189</v>
          </cell>
          <cell r="K10">
            <v>6.2</v>
          </cell>
          <cell r="L10">
            <v>188</v>
          </cell>
          <cell r="M10">
            <v>9.3000000000000007</v>
          </cell>
          <cell r="N10">
            <v>166</v>
          </cell>
          <cell r="O10">
            <v>-1.2</v>
          </cell>
          <cell r="P10">
            <v>404</v>
          </cell>
          <cell r="Q10">
            <v>-0.5</v>
          </cell>
        </row>
        <row r="11">
          <cell r="B11">
            <v>318</v>
          </cell>
          <cell r="C11">
            <v>7.1</v>
          </cell>
          <cell r="D11">
            <v>219</v>
          </cell>
          <cell r="E11">
            <v>2.2999999999999998</v>
          </cell>
          <cell r="F11">
            <v>397</v>
          </cell>
          <cell r="G11">
            <v>1</v>
          </cell>
          <cell r="H11">
            <v>281</v>
          </cell>
          <cell r="I11">
            <v>9.8000000000000007</v>
          </cell>
          <cell r="J11">
            <v>180</v>
          </cell>
          <cell r="K11">
            <v>0</v>
          </cell>
          <cell r="L11">
            <v>146</v>
          </cell>
          <cell r="M11">
            <v>4.3</v>
          </cell>
          <cell r="N11">
            <v>165</v>
          </cell>
          <cell r="O11">
            <v>-5.7</v>
          </cell>
          <cell r="P11">
            <v>366</v>
          </cell>
          <cell r="Q11">
            <v>4</v>
          </cell>
        </row>
        <row r="12">
          <cell r="B12">
            <v>348</v>
          </cell>
          <cell r="C12">
            <v>9.1</v>
          </cell>
          <cell r="D12">
            <v>233</v>
          </cell>
          <cell r="E12">
            <v>5.4</v>
          </cell>
          <cell r="F12">
            <v>399</v>
          </cell>
          <cell r="G12">
            <v>4.2</v>
          </cell>
          <cell r="H12">
            <v>264</v>
          </cell>
          <cell r="I12">
            <v>-1.1000000000000001</v>
          </cell>
          <cell r="J12">
            <v>199</v>
          </cell>
          <cell r="K12">
            <v>7.6</v>
          </cell>
          <cell r="L12">
            <v>157</v>
          </cell>
          <cell r="M12">
            <v>11.3</v>
          </cell>
          <cell r="N12">
            <v>200</v>
          </cell>
          <cell r="O12">
            <v>5.8</v>
          </cell>
          <cell r="P12">
            <v>392</v>
          </cell>
          <cell r="Q12">
            <v>0.5</v>
          </cell>
        </row>
        <row r="13">
          <cell r="B13">
            <v>354</v>
          </cell>
          <cell r="C13">
            <v>3.2</v>
          </cell>
          <cell r="D13">
            <v>228</v>
          </cell>
          <cell r="E13">
            <v>-6.2</v>
          </cell>
          <cell r="F13">
            <v>373</v>
          </cell>
          <cell r="G13">
            <v>-2.4</v>
          </cell>
          <cell r="H13">
            <v>280</v>
          </cell>
          <cell r="I13">
            <v>1.4</v>
          </cell>
          <cell r="J13">
            <v>174</v>
          </cell>
          <cell r="K13">
            <v>-7.4</v>
          </cell>
          <cell r="L13">
            <v>169</v>
          </cell>
          <cell r="M13">
            <v>11.9</v>
          </cell>
          <cell r="N13">
            <v>174</v>
          </cell>
          <cell r="O13">
            <v>0.6</v>
          </cell>
          <cell r="P13">
            <v>386</v>
          </cell>
          <cell r="Q13">
            <v>7.8</v>
          </cell>
        </row>
        <row r="14">
          <cell r="B14">
            <v>370</v>
          </cell>
          <cell r="C14">
            <v>5.7</v>
          </cell>
          <cell r="D14">
            <v>256</v>
          </cell>
          <cell r="E14">
            <v>0.4</v>
          </cell>
          <cell r="F14">
            <v>444</v>
          </cell>
          <cell r="G14">
            <v>4</v>
          </cell>
          <cell r="H14">
            <v>298</v>
          </cell>
          <cell r="I14">
            <v>2.4</v>
          </cell>
          <cell r="J14">
            <v>206</v>
          </cell>
          <cell r="K14">
            <v>-1.4</v>
          </cell>
          <cell r="L14">
            <v>138</v>
          </cell>
          <cell r="M14">
            <v>-19.8</v>
          </cell>
          <cell r="N14">
            <v>181</v>
          </cell>
          <cell r="O14">
            <v>5.8</v>
          </cell>
          <cell r="P14">
            <v>454</v>
          </cell>
          <cell r="Q14">
            <v>7.3</v>
          </cell>
        </row>
        <row r="15">
          <cell r="B15">
            <v>349</v>
          </cell>
          <cell r="C15">
            <v>3.9</v>
          </cell>
          <cell r="D15">
            <v>217</v>
          </cell>
          <cell r="E15">
            <v>-2.2999999999999998</v>
          </cell>
          <cell r="F15">
            <v>414</v>
          </cell>
          <cell r="G15">
            <v>2.5</v>
          </cell>
          <cell r="H15">
            <v>264</v>
          </cell>
          <cell r="I15">
            <v>-4</v>
          </cell>
          <cell r="J15">
            <v>206</v>
          </cell>
          <cell r="K15">
            <v>-5.9</v>
          </cell>
          <cell r="L15">
            <v>153</v>
          </cell>
          <cell r="M15">
            <v>5.5</v>
          </cell>
          <cell r="N15">
            <v>185</v>
          </cell>
          <cell r="O15">
            <v>-5.6</v>
          </cell>
          <cell r="P15">
            <v>391</v>
          </cell>
          <cell r="Q15">
            <v>-7.6</v>
          </cell>
        </row>
        <row r="16">
          <cell r="B16">
            <v>330</v>
          </cell>
          <cell r="C16">
            <v>5.0999999999999996</v>
          </cell>
          <cell r="D16">
            <v>242</v>
          </cell>
          <cell r="E16">
            <v>2.1</v>
          </cell>
          <cell r="F16">
            <v>380</v>
          </cell>
          <cell r="G16">
            <v>1.6</v>
          </cell>
          <cell r="H16">
            <v>278</v>
          </cell>
          <cell r="I16">
            <v>4.0999999999999996</v>
          </cell>
          <cell r="J16">
            <v>190</v>
          </cell>
          <cell r="K16">
            <v>1.6</v>
          </cell>
          <cell r="L16">
            <v>174</v>
          </cell>
          <cell r="M16">
            <v>0</v>
          </cell>
          <cell r="N16">
            <v>179</v>
          </cell>
          <cell r="O16">
            <v>1.7</v>
          </cell>
          <cell r="P16">
            <v>366</v>
          </cell>
          <cell r="Q16">
            <v>-9</v>
          </cell>
        </row>
        <row r="17">
          <cell r="B17">
            <v>370</v>
          </cell>
          <cell r="C17">
            <v>0.3</v>
          </cell>
          <cell r="D17">
            <v>234</v>
          </cell>
          <cell r="E17">
            <v>-3.7</v>
          </cell>
          <cell r="F17">
            <v>431</v>
          </cell>
          <cell r="G17">
            <v>3.4</v>
          </cell>
          <cell r="H17">
            <v>294</v>
          </cell>
          <cell r="I17">
            <v>1.7</v>
          </cell>
          <cell r="J17">
            <v>198</v>
          </cell>
          <cell r="K17">
            <v>5.3</v>
          </cell>
          <cell r="L17">
            <v>157</v>
          </cell>
          <cell r="M17">
            <v>-1.3</v>
          </cell>
          <cell r="N17">
            <v>178</v>
          </cell>
          <cell r="O17">
            <v>9.9</v>
          </cell>
          <cell r="P17">
            <v>455</v>
          </cell>
          <cell r="Q17">
            <v>1.6</v>
          </cell>
        </row>
        <row r="18">
          <cell r="B18">
            <v>363</v>
          </cell>
          <cell r="C18">
            <v>11</v>
          </cell>
          <cell r="D18">
            <v>241</v>
          </cell>
          <cell r="E18">
            <v>9.5</v>
          </cell>
          <cell r="F18">
            <v>443</v>
          </cell>
          <cell r="G18">
            <v>5</v>
          </cell>
          <cell r="H18">
            <v>289</v>
          </cell>
          <cell r="I18">
            <v>12</v>
          </cell>
          <cell r="J18">
            <v>180</v>
          </cell>
          <cell r="K18">
            <v>3.4</v>
          </cell>
          <cell r="L18">
            <v>149</v>
          </cell>
          <cell r="M18">
            <v>-1.3</v>
          </cell>
          <cell r="N18">
            <v>179</v>
          </cell>
          <cell r="O18">
            <v>5.9</v>
          </cell>
          <cell r="P18">
            <v>408</v>
          </cell>
          <cell r="Q18">
            <v>9.4</v>
          </cell>
        </row>
        <row r="19">
          <cell r="B19">
            <v>327</v>
          </cell>
          <cell r="C19">
            <v>8.6</v>
          </cell>
          <cell r="D19">
            <v>239</v>
          </cell>
          <cell r="E19">
            <v>9.6</v>
          </cell>
          <cell r="F19">
            <v>389</v>
          </cell>
          <cell r="G19">
            <v>4.9000000000000004</v>
          </cell>
          <cell r="H19">
            <v>268</v>
          </cell>
          <cell r="I19">
            <v>4.7</v>
          </cell>
          <cell r="J19">
            <v>179</v>
          </cell>
          <cell r="K19">
            <v>-2.2000000000000002</v>
          </cell>
          <cell r="L19">
            <v>141</v>
          </cell>
          <cell r="M19">
            <v>1.4</v>
          </cell>
          <cell r="N19">
            <v>174</v>
          </cell>
          <cell r="O19">
            <v>-4.9000000000000004</v>
          </cell>
          <cell r="P19">
            <v>397</v>
          </cell>
          <cell r="Q19">
            <v>10.3</v>
          </cell>
        </row>
        <row r="20">
          <cell r="B20">
            <v>335</v>
          </cell>
          <cell r="C20">
            <v>8.4</v>
          </cell>
          <cell r="D20">
            <v>264</v>
          </cell>
          <cell r="E20">
            <v>5.6</v>
          </cell>
          <cell r="F20">
            <v>384</v>
          </cell>
          <cell r="G20">
            <v>-6.1</v>
          </cell>
          <cell r="H20">
            <v>261</v>
          </cell>
          <cell r="I20">
            <v>-5.4</v>
          </cell>
          <cell r="J20">
            <v>195</v>
          </cell>
          <cell r="K20">
            <v>-8.5</v>
          </cell>
          <cell r="L20">
            <v>148</v>
          </cell>
          <cell r="M20">
            <v>-10.3</v>
          </cell>
          <cell r="N20">
            <v>202</v>
          </cell>
          <cell r="O20">
            <v>2</v>
          </cell>
          <cell r="P20">
            <v>392</v>
          </cell>
          <cell r="Q20">
            <v>6.8</v>
          </cell>
        </row>
        <row r="21">
          <cell r="B21">
            <v>332</v>
          </cell>
          <cell r="C21">
            <v>7.1</v>
          </cell>
          <cell r="D21">
            <v>233</v>
          </cell>
          <cell r="E21">
            <v>2.6</v>
          </cell>
          <cell r="F21">
            <v>404</v>
          </cell>
          <cell r="G21">
            <v>3.1</v>
          </cell>
          <cell r="H21">
            <v>273</v>
          </cell>
          <cell r="I21">
            <v>5</v>
          </cell>
          <cell r="J21">
            <v>187</v>
          </cell>
          <cell r="K21">
            <v>-2.6</v>
          </cell>
          <cell r="L21">
            <v>153</v>
          </cell>
          <cell r="M21">
            <v>0</v>
          </cell>
          <cell r="N21">
            <v>178</v>
          </cell>
          <cell r="O21">
            <v>0.6</v>
          </cell>
          <cell r="P21">
            <v>386</v>
          </cell>
          <cell r="Q21">
            <v>1.6</v>
          </cell>
        </row>
        <row r="22">
          <cell r="B22">
            <v>307</v>
          </cell>
          <cell r="C22">
            <v>8.1</v>
          </cell>
          <cell r="D22">
            <v>214</v>
          </cell>
          <cell r="E22">
            <v>8.9</v>
          </cell>
          <cell r="F22">
            <v>300</v>
          </cell>
          <cell r="G22">
            <v>34.700000000000003</v>
          </cell>
          <cell r="H22">
            <v>249</v>
          </cell>
          <cell r="I22">
            <v>9.6</v>
          </cell>
          <cell r="J22">
            <v>175</v>
          </cell>
          <cell r="K22">
            <v>6.9</v>
          </cell>
          <cell r="L22">
            <v>153</v>
          </cell>
          <cell r="M22">
            <v>0</v>
          </cell>
          <cell r="N22">
            <v>161</v>
          </cell>
          <cell r="O22">
            <v>10.6</v>
          </cell>
          <cell r="P22">
            <v>383</v>
          </cell>
          <cell r="Q22">
            <v>0.8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at5"/>
    </sheetNames>
    <sheetDataSet>
      <sheetData sheetId="0" refreshError="1">
        <row r="1">
          <cell r="B1">
            <v>120</v>
          </cell>
          <cell r="C1">
            <v>9.1</v>
          </cell>
          <cell r="D1">
            <v>92</v>
          </cell>
          <cell r="E1">
            <v>0</v>
          </cell>
          <cell r="F1">
            <v>180</v>
          </cell>
          <cell r="G1">
            <v>7.1</v>
          </cell>
          <cell r="H1">
            <v>105</v>
          </cell>
          <cell r="I1">
            <v>7.1</v>
          </cell>
          <cell r="J1">
            <v>93</v>
          </cell>
          <cell r="K1">
            <v>-10.6</v>
          </cell>
          <cell r="L1">
            <v>303</v>
          </cell>
          <cell r="M1">
            <v>2.7</v>
          </cell>
          <cell r="N1">
            <v>400</v>
          </cell>
          <cell r="O1">
            <v>1</v>
          </cell>
          <cell r="P1">
            <v>172</v>
          </cell>
          <cell r="Q1">
            <v>-0.6</v>
          </cell>
        </row>
        <row r="2">
          <cell r="B2">
            <v>117</v>
          </cell>
          <cell r="C2">
            <v>-4.9000000000000004</v>
          </cell>
          <cell r="D2">
            <v>116</v>
          </cell>
          <cell r="E2">
            <v>-7.2</v>
          </cell>
          <cell r="F2">
            <v>194</v>
          </cell>
          <cell r="G2">
            <v>-11.8</v>
          </cell>
          <cell r="H2">
            <v>111</v>
          </cell>
          <cell r="I2">
            <v>2.8</v>
          </cell>
          <cell r="J2">
            <v>108</v>
          </cell>
          <cell r="K2">
            <v>-2.7</v>
          </cell>
          <cell r="L2">
            <v>369</v>
          </cell>
          <cell r="M2">
            <v>-0.3</v>
          </cell>
          <cell r="N2">
            <v>420</v>
          </cell>
          <cell r="O2">
            <v>2.4</v>
          </cell>
          <cell r="P2">
            <v>200</v>
          </cell>
          <cell r="Q2">
            <v>-5.2</v>
          </cell>
        </row>
        <row r="3">
          <cell r="B3">
            <v>115</v>
          </cell>
          <cell r="C3">
            <v>10.6</v>
          </cell>
          <cell r="D3">
            <v>97</v>
          </cell>
          <cell r="E3">
            <v>-2</v>
          </cell>
          <cell r="F3">
            <v>168</v>
          </cell>
          <cell r="G3">
            <v>-1.2</v>
          </cell>
          <cell r="H3">
            <v>101</v>
          </cell>
          <cell r="I3">
            <v>-1.9</v>
          </cell>
          <cell r="J3">
            <v>78</v>
          </cell>
          <cell r="K3">
            <v>-1.3</v>
          </cell>
          <cell r="L3">
            <v>320</v>
          </cell>
          <cell r="M3">
            <v>2.2000000000000002</v>
          </cell>
          <cell r="N3">
            <v>391</v>
          </cell>
          <cell r="O3">
            <v>-3.2</v>
          </cell>
          <cell r="P3">
            <v>168</v>
          </cell>
          <cell r="Q3">
            <v>-0.6</v>
          </cell>
        </row>
        <row r="4">
          <cell r="B4">
            <v>121</v>
          </cell>
          <cell r="C4">
            <v>2.5</v>
          </cell>
          <cell r="D4">
            <v>102</v>
          </cell>
          <cell r="E4">
            <v>3</v>
          </cell>
          <cell r="F4">
            <v>185</v>
          </cell>
          <cell r="G4">
            <v>14.9</v>
          </cell>
          <cell r="H4">
            <v>105</v>
          </cell>
          <cell r="I4">
            <v>0</v>
          </cell>
          <cell r="J4">
            <v>95</v>
          </cell>
          <cell r="K4">
            <v>-2.1</v>
          </cell>
          <cell r="L4">
            <v>324</v>
          </cell>
          <cell r="M4">
            <v>-0.6</v>
          </cell>
          <cell r="N4">
            <v>407</v>
          </cell>
          <cell r="O4">
            <v>0</v>
          </cell>
          <cell r="P4">
            <v>165</v>
          </cell>
          <cell r="Q4">
            <v>-7.3</v>
          </cell>
        </row>
        <row r="5">
          <cell r="B5">
            <v>116</v>
          </cell>
          <cell r="C5">
            <v>13.7</v>
          </cell>
          <cell r="D5">
            <v>110</v>
          </cell>
          <cell r="E5">
            <v>13.4</v>
          </cell>
          <cell r="F5">
            <v>181</v>
          </cell>
          <cell r="G5">
            <v>-13.8</v>
          </cell>
          <cell r="H5">
            <v>96</v>
          </cell>
          <cell r="I5">
            <v>-8.6</v>
          </cell>
          <cell r="J5">
            <v>86</v>
          </cell>
          <cell r="K5">
            <v>-4.4000000000000004</v>
          </cell>
          <cell r="L5">
            <v>296</v>
          </cell>
          <cell r="M5">
            <v>-8.6</v>
          </cell>
          <cell r="N5">
            <v>384</v>
          </cell>
          <cell r="O5">
            <v>-0.5</v>
          </cell>
          <cell r="P5">
            <v>174</v>
          </cell>
          <cell r="Q5">
            <v>1.8</v>
          </cell>
        </row>
        <row r="6">
          <cell r="B6">
            <v>118</v>
          </cell>
          <cell r="C6">
            <v>0</v>
          </cell>
          <cell r="D6">
            <v>95</v>
          </cell>
          <cell r="E6">
            <v>-10.4</v>
          </cell>
          <cell r="F6">
            <v>147</v>
          </cell>
          <cell r="G6">
            <v>8.1</v>
          </cell>
          <cell r="H6">
            <v>106</v>
          </cell>
          <cell r="I6">
            <v>-2.8</v>
          </cell>
          <cell r="J6">
            <v>93</v>
          </cell>
          <cell r="K6">
            <v>-5.0999999999999996</v>
          </cell>
          <cell r="L6">
            <v>315</v>
          </cell>
          <cell r="M6">
            <v>-3.4</v>
          </cell>
          <cell r="N6">
            <v>390</v>
          </cell>
          <cell r="O6">
            <v>1</v>
          </cell>
          <cell r="P6">
            <v>179</v>
          </cell>
          <cell r="Q6">
            <v>-1.6</v>
          </cell>
        </row>
        <row r="7">
          <cell r="B7">
            <v>113</v>
          </cell>
          <cell r="C7">
            <v>7.6</v>
          </cell>
          <cell r="D7">
            <v>99</v>
          </cell>
          <cell r="E7">
            <v>-11.6</v>
          </cell>
          <cell r="F7">
            <v>172</v>
          </cell>
          <cell r="G7">
            <v>29.3</v>
          </cell>
          <cell r="H7">
            <v>114</v>
          </cell>
          <cell r="I7">
            <v>3.6</v>
          </cell>
          <cell r="J7">
            <v>86</v>
          </cell>
          <cell r="K7">
            <v>7.5</v>
          </cell>
          <cell r="L7">
            <v>317</v>
          </cell>
          <cell r="M7">
            <v>2.2999999999999998</v>
          </cell>
          <cell r="N7">
            <v>387</v>
          </cell>
          <cell r="O7">
            <v>-4.2</v>
          </cell>
          <cell r="P7">
            <v>188</v>
          </cell>
          <cell r="Q7">
            <v>18.2</v>
          </cell>
        </row>
        <row r="8">
          <cell r="B8">
            <v>124</v>
          </cell>
          <cell r="C8">
            <v>15.9</v>
          </cell>
          <cell r="D8">
            <v>98</v>
          </cell>
          <cell r="E8">
            <v>12.6</v>
          </cell>
          <cell r="F8">
            <v>168</v>
          </cell>
          <cell r="G8">
            <v>-0.6</v>
          </cell>
          <cell r="H8">
            <v>109</v>
          </cell>
          <cell r="I8">
            <v>16</v>
          </cell>
          <cell r="J8">
            <v>91</v>
          </cell>
          <cell r="K8">
            <v>13.8</v>
          </cell>
          <cell r="L8">
            <v>310</v>
          </cell>
          <cell r="M8">
            <v>-6.3</v>
          </cell>
          <cell r="N8">
            <v>422</v>
          </cell>
          <cell r="O8">
            <v>6.3</v>
          </cell>
          <cell r="P8">
            <v>181</v>
          </cell>
          <cell r="Q8">
            <v>2.2999999999999998</v>
          </cell>
        </row>
        <row r="9">
          <cell r="B9">
            <v>124</v>
          </cell>
          <cell r="C9">
            <v>19.2</v>
          </cell>
          <cell r="D9">
            <v>88</v>
          </cell>
          <cell r="E9">
            <v>-11.1</v>
          </cell>
          <cell r="F9">
            <v>186</v>
          </cell>
          <cell r="G9">
            <v>-4.5999999999999996</v>
          </cell>
          <cell r="H9">
            <v>104</v>
          </cell>
          <cell r="I9">
            <v>7.2</v>
          </cell>
          <cell r="J9">
            <v>72</v>
          </cell>
          <cell r="K9">
            <v>-12.2</v>
          </cell>
          <cell r="L9">
            <v>277</v>
          </cell>
          <cell r="M9">
            <v>-2.5</v>
          </cell>
          <cell r="N9">
            <v>410</v>
          </cell>
          <cell r="O9">
            <v>5.0999999999999996</v>
          </cell>
          <cell r="P9">
            <v>182</v>
          </cell>
          <cell r="Q9">
            <v>7.1</v>
          </cell>
        </row>
        <row r="10">
          <cell r="B10">
            <v>125</v>
          </cell>
          <cell r="C10">
            <v>10.6</v>
          </cell>
          <cell r="D10">
            <v>112</v>
          </cell>
          <cell r="E10">
            <v>-5.0999999999999996</v>
          </cell>
          <cell r="F10">
            <v>203</v>
          </cell>
          <cell r="G10">
            <v>-3.3</v>
          </cell>
          <cell r="H10">
            <v>103</v>
          </cell>
          <cell r="I10">
            <v>-12</v>
          </cell>
          <cell r="J10">
            <v>86</v>
          </cell>
          <cell r="K10">
            <v>-9.5</v>
          </cell>
          <cell r="L10">
            <v>364</v>
          </cell>
          <cell r="M10">
            <v>15.2</v>
          </cell>
          <cell r="N10">
            <v>382</v>
          </cell>
          <cell r="O10">
            <v>0.8</v>
          </cell>
          <cell r="P10">
            <v>167</v>
          </cell>
          <cell r="Q10">
            <v>-0.6</v>
          </cell>
        </row>
        <row r="11">
          <cell r="B11">
            <v>112</v>
          </cell>
          <cell r="C11">
            <v>8.6999999999999993</v>
          </cell>
          <cell r="D11">
            <v>74</v>
          </cell>
          <cell r="E11">
            <v>7.2</v>
          </cell>
          <cell r="F11">
            <v>146</v>
          </cell>
          <cell r="G11">
            <v>-5.8</v>
          </cell>
          <cell r="H11">
            <v>98</v>
          </cell>
          <cell r="I11">
            <v>1</v>
          </cell>
          <cell r="J11">
            <v>85</v>
          </cell>
          <cell r="K11">
            <v>7.6</v>
          </cell>
          <cell r="L11">
            <v>309</v>
          </cell>
          <cell r="M11">
            <v>6.2</v>
          </cell>
          <cell r="N11">
            <v>401</v>
          </cell>
          <cell r="O11">
            <v>9.9</v>
          </cell>
          <cell r="P11">
            <v>179</v>
          </cell>
          <cell r="Q11">
            <v>0.6</v>
          </cell>
        </row>
        <row r="12">
          <cell r="B12">
            <v>112</v>
          </cell>
          <cell r="C12">
            <v>-5.9</v>
          </cell>
          <cell r="D12">
            <v>137</v>
          </cell>
          <cell r="E12">
            <v>-7.4</v>
          </cell>
          <cell r="F12">
            <v>202</v>
          </cell>
          <cell r="G12">
            <v>14.8</v>
          </cell>
          <cell r="H12">
            <v>104</v>
          </cell>
          <cell r="I12">
            <v>-7.1</v>
          </cell>
          <cell r="J12">
            <v>104</v>
          </cell>
          <cell r="K12">
            <v>-2.8</v>
          </cell>
          <cell r="L12">
            <v>314</v>
          </cell>
          <cell r="M12">
            <v>-4.5999999999999996</v>
          </cell>
          <cell r="N12">
            <v>370</v>
          </cell>
          <cell r="O12">
            <v>-7.7</v>
          </cell>
          <cell r="P12">
            <v>181</v>
          </cell>
          <cell r="Q12">
            <v>0.6</v>
          </cell>
        </row>
        <row r="13">
          <cell r="B13">
            <v>107</v>
          </cell>
          <cell r="C13">
            <v>2.9</v>
          </cell>
          <cell r="D13">
            <v>91</v>
          </cell>
          <cell r="E13">
            <v>-4.2</v>
          </cell>
          <cell r="F13">
            <v>166</v>
          </cell>
          <cell r="G13">
            <v>-28.8</v>
          </cell>
          <cell r="H13">
            <v>99</v>
          </cell>
          <cell r="I13">
            <v>-10</v>
          </cell>
          <cell r="J13">
            <v>85</v>
          </cell>
          <cell r="K13">
            <v>-8.6</v>
          </cell>
          <cell r="L13">
            <v>341</v>
          </cell>
          <cell r="M13">
            <v>13.7</v>
          </cell>
          <cell r="N13">
            <v>351</v>
          </cell>
          <cell r="O13">
            <v>-17.8</v>
          </cell>
          <cell r="P13">
            <v>176</v>
          </cell>
          <cell r="Q13">
            <v>1.1000000000000001</v>
          </cell>
        </row>
        <row r="14">
          <cell r="B14">
            <v>131</v>
          </cell>
          <cell r="C14">
            <v>0</v>
          </cell>
          <cell r="D14">
            <v>102</v>
          </cell>
          <cell r="E14">
            <v>0</v>
          </cell>
          <cell r="F14">
            <v>184</v>
          </cell>
          <cell r="G14">
            <v>-4.7</v>
          </cell>
          <cell r="H14">
            <v>118</v>
          </cell>
          <cell r="I14">
            <v>-0.8</v>
          </cell>
          <cell r="J14">
            <v>104</v>
          </cell>
          <cell r="K14">
            <v>-1.9</v>
          </cell>
          <cell r="L14">
            <v>299</v>
          </cell>
          <cell r="M14">
            <v>-5.4</v>
          </cell>
          <cell r="N14">
            <v>373</v>
          </cell>
          <cell r="O14">
            <v>-1.6</v>
          </cell>
          <cell r="P14">
            <v>189</v>
          </cell>
          <cell r="Q14">
            <v>-6</v>
          </cell>
        </row>
        <row r="15">
          <cell r="B15">
            <v>124</v>
          </cell>
          <cell r="C15">
            <v>0.8</v>
          </cell>
          <cell r="D15">
            <v>137</v>
          </cell>
          <cell r="E15">
            <v>-2.8</v>
          </cell>
          <cell r="F15">
            <v>183</v>
          </cell>
          <cell r="G15">
            <v>-1.1000000000000001</v>
          </cell>
          <cell r="H15">
            <v>102</v>
          </cell>
          <cell r="I15">
            <v>-5.6</v>
          </cell>
          <cell r="J15">
            <v>97</v>
          </cell>
          <cell r="K15">
            <v>-1</v>
          </cell>
          <cell r="L15">
            <v>339</v>
          </cell>
          <cell r="M15">
            <v>-6.1</v>
          </cell>
          <cell r="N15">
            <v>408</v>
          </cell>
          <cell r="O15">
            <v>-3.8</v>
          </cell>
          <cell r="P15">
            <v>172</v>
          </cell>
          <cell r="Q15">
            <v>-11.3</v>
          </cell>
        </row>
        <row r="16">
          <cell r="B16">
            <v>128</v>
          </cell>
          <cell r="C16">
            <v>11.3</v>
          </cell>
          <cell r="D16">
            <v>115</v>
          </cell>
          <cell r="E16">
            <v>1.8</v>
          </cell>
          <cell r="F16">
            <v>156</v>
          </cell>
          <cell r="G16">
            <v>-1.3</v>
          </cell>
          <cell r="H16">
            <v>113</v>
          </cell>
          <cell r="I16">
            <v>0</v>
          </cell>
          <cell r="J16">
            <v>97</v>
          </cell>
          <cell r="K16">
            <v>2.1</v>
          </cell>
          <cell r="L16">
            <v>367</v>
          </cell>
          <cell r="M16">
            <v>1.4</v>
          </cell>
          <cell r="N16">
            <v>390</v>
          </cell>
          <cell r="O16">
            <v>4.3</v>
          </cell>
          <cell r="P16">
            <v>171</v>
          </cell>
          <cell r="Q16">
            <v>-2.2999999999999998</v>
          </cell>
        </row>
        <row r="17">
          <cell r="B17">
            <v>120</v>
          </cell>
          <cell r="C17">
            <v>-5.5</v>
          </cell>
          <cell r="D17">
            <v>99</v>
          </cell>
          <cell r="E17">
            <v>-7.5</v>
          </cell>
          <cell r="F17">
            <v>186</v>
          </cell>
          <cell r="G17">
            <v>-7.9</v>
          </cell>
          <cell r="H17">
            <v>114</v>
          </cell>
          <cell r="I17">
            <v>-5</v>
          </cell>
          <cell r="J17">
            <v>96</v>
          </cell>
          <cell r="K17">
            <v>-6.8</v>
          </cell>
          <cell r="L17">
            <v>343</v>
          </cell>
          <cell r="M17">
            <v>2.7</v>
          </cell>
          <cell r="N17">
            <v>415</v>
          </cell>
          <cell r="O17">
            <v>4.8</v>
          </cell>
          <cell r="P17">
            <v>173</v>
          </cell>
          <cell r="Q17">
            <v>-2.8</v>
          </cell>
        </row>
        <row r="18">
          <cell r="B18">
            <v>127</v>
          </cell>
          <cell r="C18">
            <v>5.8</v>
          </cell>
          <cell r="D18">
            <v>132</v>
          </cell>
          <cell r="E18">
            <v>-0.8</v>
          </cell>
          <cell r="F18">
            <v>180</v>
          </cell>
          <cell r="G18">
            <v>0.6</v>
          </cell>
          <cell r="H18">
            <v>114</v>
          </cell>
          <cell r="I18">
            <v>-2.6</v>
          </cell>
          <cell r="J18">
            <v>99</v>
          </cell>
          <cell r="K18">
            <v>0</v>
          </cell>
          <cell r="L18">
            <v>316</v>
          </cell>
          <cell r="M18">
            <v>2.2999999999999998</v>
          </cell>
          <cell r="N18">
            <v>378</v>
          </cell>
          <cell r="O18">
            <v>-3.1</v>
          </cell>
          <cell r="P18">
            <v>185</v>
          </cell>
          <cell r="Q18">
            <v>4.5</v>
          </cell>
        </row>
        <row r="19">
          <cell r="B19">
            <v>122</v>
          </cell>
          <cell r="C19">
            <v>-18.100000000000001</v>
          </cell>
          <cell r="D19">
            <v>97</v>
          </cell>
          <cell r="E19">
            <v>-6.7</v>
          </cell>
          <cell r="F19">
            <v>139</v>
          </cell>
          <cell r="G19">
            <v>-10.3</v>
          </cell>
          <cell r="H19">
            <v>110</v>
          </cell>
          <cell r="I19">
            <v>0.9</v>
          </cell>
          <cell r="J19">
            <v>83</v>
          </cell>
          <cell r="K19">
            <v>0</v>
          </cell>
          <cell r="L19">
            <v>302</v>
          </cell>
          <cell r="M19">
            <v>-0.3</v>
          </cell>
          <cell r="N19">
            <v>396</v>
          </cell>
          <cell r="O19">
            <v>-3.9</v>
          </cell>
          <cell r="P19">
            <v>170</v>
          </cell>
          <cell r="Q19">
            <v>-6.1</v>
          </cell>
        </row>
        <row r="20">
          <cell r="B20">
            <v>107</v>
          </cell>
          <cell r="C20">
            <v>-8.5</v>
          </cell>
          <cell r="D20">
            <v>90</v>
          </cell>
          <cell r="E20">
            <v>-6.3</v>
          </cell>
          <cell r="F20">
            <v>182</v>
          </cell>
          <cell r="G20">
            <v>1.7</v>
          </cell>
          <cell r="H20">
            <v>98</v>
          </cell>
          <cell r="I20">
            <v>-2</v>
          </cell>
          <cell r="J20">
            <v>102</v>
          </cell>
          <cell r="K20">
            <v>-6.4</v>
          </cell>
          <cell r="L20">
            <v>341</v>
          </cell>
          <cell r="M20">
            <v>11.1</v>
          </cell>
          <cell r="N20">
            <v>414</v>
          </cell>
          <cell r="O20">
            <v>-3</v>
          </cell>
          <cell r="P20">
            <v>173</v>
          </cell>
          <cell r="Q20">
            <v>-5.5</v>
          </cell>
        </row>
        <row r="21">
          <cell r="B21">
            <v>119</v>
          </cell>
          <cell r="C21">
            <v>4.4000000000000004</v>
          </cell>
          <cell r="D21">
            <v>105</v>
          </cell>
          <cell r="E21">
            <v>-0.9</v>
          </cell>
          <cell r="F21">
            <v>172</v>
          </cell>
          <cell r="G21">
            <v>-1.7</v>
          </cell>
          <cell r="H21">
            <v>106</v>
          </cell>
          <cell r="I21">
            <v>-0.9</v>
          </cell>
          <cell r="J21">
            <v>91</v>
          </cell>
          <cell r="K21">
            <v>-2.2000000000000002</v>
          </cell>
          <cell r="L21">
            <v>320</v>
          </cell>
          <cell r="M21">
            <v>0.3</v>
          </cell>
          <cell r="N21">
            <v>394</v>
          </cell>
          <cell r="O21">
            <v>-0.8</v>
          </cell>
          <cell r="P21">
            <v>176</v>
          </cell>
          <cell r="Q21">
            <v>-0.6</v>
          </cell>
        </row>
        <row r="22">
          <cell r="B22">
            <v>112</v>
          </cell>
          <cell r="C22">
            <v>6.3</v>
          </cell>
          <cell r="D22">
            <v>101</v>
          </cell>
          <cell r="E22">
            <v>4</v>
          </cell>
          <cell r="F22">
            <v>170</v>
          </cell>
          <cell r="G22">
            <v>1.2</v>
          </cell>
          <cell r="H22">
            <v>106</v>
          </cell>
          <cell r="I22">
            <v>0</v>
          </cell>
          <cell r="J22">
            <v>93</v>
          </cell>
          <cell r="K22">
            <v>-2.2000000000000002</v>
          </cell>
          <cell r="L22">
            <v>321</v>
          </cell>
          <cell r="M22">
            <v>-0.3</v>
          </cell>
          <cell r="N22">
            <v>391</v>
          </cell>
          <cell r="O22">
            <v>0.8</v>
          </cell>
          <cell r="P22">
            <v>174</v>
          </cell>
          <cell r="Q22">
            <v>1.1000000000000001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at6"/>
    </sheetNames>
    <sheetDataSet>
      <sheetData sheetId="0" refreshError="1">
        <row r="1">
          <cell r="B1">
            <v>264</v>
          </cell>
          <cell r="C1">
            <v>6.5</v>
          </cell>
          <cell r="D1">
            <v>441</v>
          </cell>
          <cell r="E1">
            <v>1.6</v>
          </cell>
          <cell r="F1">
            <v>262</v>
          </cell>
          <cell r="G1">
            <v>-9</v>
          </cell>
          <cell r="H1">
            <v>157</v>
          </cell>
          <cell r="I1">
            <v>6.1</v>
          </cell>
          <cell r="P1">
            <v>116.7</v>
          </cell>
          <cell r="Q1">
            <v>0.4</v>
          </cell>
        </row>
        <row r="2">
          <cell r="B2">
            <v>262</v>
          </cell>
          <cell r="C2">
            <v>-4.4000000000000004</v>
          </cell>
          <cell r="D2">
            <v>470</v>
          </cell>
          <cell r="E2">
            <v>1.7</v>
          </cell>
          <cell r="F2">
            <v>307</v>
          </cell>
          <cell r="G2">
            <v>-10.8</v>
          </cell>
          <cell r="H2">
            <v>189</v>
          </cell>
          <cell r="I2">
            <v>-1.6</v>
          </cell>
          <cell r="P2">
            <v>118.6</v>
          </cell>
          <cell r="Q2">
            <v>-1</v>
          </cell>
        </row>
        <row r="3">
          <cell r="B3">
            <v>231</v>
          </cell>
          <cell r="C3">
            <v>0.9</v>
          </cell>
          <cell r="D3">
            <v>393</v>
          </cell>
          <cell r="E3">
            <v>9.5</v>
          </cell>
          <cell r="F3">
            <v>229</v>
          </cell>
          <cell r="G3">
            <v>-0.4</v>
          </cell>
          <cell r="H3">
            <v>150</v>
          </cell>
          <cell r="I3">
            <v>7.1</v>
          </cell>
          <cell r="P3">
            <v>117.5</v>
          </cell>
          <cell r="Q3">
            <v>1.1000000000000001</v>
          </cell>
        </row>
        <row r="4">
          <cell r="B4">
            <v>240</v>
          </cell>
          <cell r="C4">
            <v>0.8</v>
          </cell>
          <cell r="D4">
            <v>433</v>
          </cell>
          <cell r="E4">
            <v>-5.5</v>
          </cell>
          <cell r="F4">
            <v>267</v>
          </cell>
          <cell r="G4">
            <v>-2.2000000000000002</v>
          </cell>
          <cell r="H4">
            <v>168</v>
          </cell>
          <cell r="I4">
            <v>6.3</v>
          </cell>
          <cell r="P4">
            <v>122.3</v>
          </cell>
          <cell r="Q4">
            <v>3</v>
          </cell>
        </row>
        <row r="5">
          <cell r="B5">
            <v>273</v>
          </cell>
          <cell r="C5">
            <v>10.1</v>
          </cell>
          <cell r="D5">
            <v>390</v>
          </cell>
          <cell r="E5">
            <v>4.8</v>
          </cell>
          <cell r="F5">
            <v>262</v>
          </cell>
          <cell r="G5">
            <v>0</v>
          </cell>
          <cell r="H5">
            <v>158</v>
          </cell>
          <cell r="I5">
            <v>0.6</v>
          </cell>
          <cell r="P5">
            <v>120</v>
          </cell>
          <cell r="Q5">
            <v>2</v>
          </cell>
        </row>
        <row r="6">
          <cell r="B6">
            <v>272</v>
          </cell>
          <cell r="C6">
            <v>7.9</v>
          </cell>
          <cell r="D6">
            <v>418</v>
          </cell>
          <cell r="E6">
            <v>-11.8</v>
          </cell>
          <cell r="F6">
            <v>293</v>
          </cell>
          <cell r="G6">
            <v>3.2</v>
          </cell>
          <cell r="H6">
            <v>188</v>
          </cell>
          <cell r="I6">
            <v>9.3000000000000007</v>
          </cell>
          <cell r="P6">
            <v>118.8</v>
          </cell>
          <cell r="Q6">
            <v>1.5</v>
          </cell>
        </row>
        <row r="7">
          <cell r="B7">
            <v>252</v>
          </cell>
          <cell r="C7">
            <v>2.4</v>
          </cell>
          <cell r="D7">
            <v>408</v>
          </cell>
          <cell r="E7">
            <v>-1</v>
          </cell>
          <cell r="F7">
            <v>301</v>
          </cell>
          <cell r="G7">
            <v>-11.7</v>
          </cell>
          <cell r="H7">
            <v>155</v>
          </cell>
          <cell r="I7">
            <v>0.6</v>
          </cell>
          <cell r="P7">
            <v>122.8</v>
          </cell>
          <cell r="Q7">
            <v>2.9</v>
          </cell>
        </row>
        <row r="8">
          <cell r="B8">
            <v>239</v>
          </cell>
          <cell r="C8">
            <v>3.9</v>
          </cell>
          <cell r="D8">
            <v>451</v>
          </cell>
          <cell r="E8">
            <v>3.4</v>
          </cell>
          <cell r="F8">
            <v>291</v>
          </cell>
          <cell r="G8">
            <v>-2</v>
          </cell>
          <cell r="H8">
            <v>151</v>
          </cell>
          <cell r="I8">
            <v>-3.8</v>
          </cell>
          <cell r="P8">
            <v>122.6</v>
          </cell>
          <cell r="Q8">
            <v>3.6</v>
          </cell>
        </row>
        <row r="9">
          <cell r="B9">
            <v>221</v>
          </cell>
          <cell r="C9">
            <v>-6</v>
          </cell>
          <cell r="D9">
            <v>427</v>
          </cell>
          <cell r="E9">
            <v>14.8</v>
          </cell>
          <cell r="F9">
            <v>288</v>
          </cell>
          <cell r="G9">
            <v>-1.7</v>
          </cell>
          <cell r="H9">
            <v>159</v>
          </cell>
          <cell r="I9">
            <v>-1.9</v>
          </cell>
          <cell r="P9">
            <v>118.6</v>
          </cell>
          <cell r="Q9">
            <v>1.6</v>
          </cell>
        </row>
        <row r="10">
          <cell r="B10">
            <v>206</v>
          </cell>
          <cell r="C10">
            <v>-8.8000000000000007</v>
          </cell>
          <cell r="D10">
            <v>507</v>
          </cell>
          <cell r="E10">
            <v>16.3</v>
          </cell>
          <cell r="F10">
            <v>336</v>
          </cell>
          <cell r="G10">
            <v>10.199999999999999</v>
          </cell>
          <cell r="H10">
            <v>175</v>
          </cell>
          <cell r="I10">
            <v>10.8</v>
          </cell>
          <cell r="P10">
            <v>120.2</v>
          </cell>
          <cell r="Q10">
            <v>1.1000000000000001</v>
          </cell>
        </row>
        <row r="11">
          <cell r="B11">
            <v>240</v>
          </cell>
          <cell r="C11">
            <v>15.4</v>
          </cell>
          <cell r="D11">
            <v>368</v>
          </cell>
          <cell r="E11">
            <v>-2.6</v>
          </cell>
          <cell r="F11">
            <v>318</v>
          </cell>
          <cell r="G11">
            <v>7.1</v>
          </cell>
          <cell r="H11">
            <v>162</v>
          </cell>
          <cell r="I11">
            <v>3.8</v>
          </cell>
          <cell r="P11">
            <v>117.5</v>
          </cell>
          <cell r="Q11">
            <v>1.3</v>
          </cell>
        </row>
        <row r="12">
          <cell r="B12">
            <v>187</v>
          </cell>
          <cell r="C12">
            <v>-11.8</v>
          </cell>
          <cell r="D12">
            <v>353</v>
          </cell>
          <cell r="E12">
            <v>-13.3</v>
          </cell>
          <cell r="F12">
            <v>282</v>
          </cell>
          <cell r="G12">
            <v>7.6</v>
          </cell>
          <cell r="H12">
            <v>146</v>
          </cell>
          <cell r="I12">
            <v>-8.8000000000000007</v>
          </cell>
          <cell r="P12">
            <v>122.5</v>
          </cell>
          <cell r="Q12">
            <v>3</v>
          </cell>
        </row>
        <row r="13">
          <cell r="B13">
            <v>225</v>
          </cell>
          <cell r="C13">
            <v>-3.8</v>
          </cell>
          <cell r="D13">
            <v>413</v>
          </cell>
          <cell r="E13">
            <v>-4.2</v>
          </cell>
          <cell r="F13">
            <v>284</v>
          </cell>
          <cell r="G13">
            <v>-5.6</v>
          </cell>
          <cell r="H13">
            <v>148</v>
          </cell>
          <cell r="I13">
            <v>6.5</v>
          </cell>
          <cell r="P13">
            <v>123.6</v>
          </cell>
          <cell r="Q13">
            <v>1.9</v>
          </cell>
        </row>
        <row r="14">
          <cell r="B14">
            <v>234</v>
          </cell>
          <cell r="C14">
            <v>0.9</v>
          </cell>
          <cell r="D14">
            <v>434</v>
          </cell>
          <cell r="E14">
            <v>2.8</v>
          </cell>
          <cell r="F14">
            <v>318</v>
          </cell>
          <cell r="G14">
            <v>-4.2</v>
          </cell>
          <cell r="H14">
            <v>160</v>
          </cell>
          <cell r="I14">
            <v>0</v>
          </cell>
          <cell r="P14">
            <v>129.1</v>
          </cell>
          <cell r="Q14">
            <v>7.2</v>
          </cell>
        </row>
        <row r="15">
          <cell r="B15">
            <v>257</v>
          </cell>
          <cell r="C15">
            <v>0</v>
          </cell>
          <cell r="D15">
            <v>425</v>
          </cell>
          <cell r="E15">
            <v>-6.6</v>
          </cell>
          <cell r="F15">
            <v>298</v>
          </cell>
          <cell r="G15">
            <v>-0.3</v>
          </cell>
          <cell r="H15">
            <v>170</v>
          </cell>
          <cell r="I15">
            <v>-8.1</v>
          </cell>
          <cell r="P15">
            <v>121.8</v>
          </cell>
          <cell r="Q15">
            <v>1.5</v>
          </cell>
        </row>
        <row r="16">
          <cell r="B16">
            <v>254</v>
          </cell>
          <cell r="C16">
            <v>0.4</v>
          </cell>
          <cell r="D16">
            <v>427</v>
          </cell>
          <cell r="E16">
            <v>-2.7</v>
          </cell>
          <cell r="F16">
            <v>290</v>
          </cell>
          <cell r="G16">
            <v>-2.7</v>
          </cell>
          <cell r="H16">
            <v>153</v>
          </cell>
          <cell r="I16">
            <v>-3.8</v>
          </cell>
          <cell r="P16">
            <v>120.1</v>
          </cell>
          <cell r="Q16">
            <v>1.1000000000000001</v>
          </cell>
        </row>
        <row r="17">
          <cell r="B17">
            <v>241</v>
          </cell>
          <cell r="C17">
            <v>3</v>
          </cell>
          <cell r="D17">
            <v>461</v>
          </cell>
          <cell r="E17">
            <v>-0.6</v>
          </cell>
          <cell r="F17">
            <v>302</v>
          </cell>
          <cell r="G17">
            <v>-4.0999999999999996</v>
          </cell>
          <cell r="H17">
            <v>164</v>
          </cell>
          <cell r="I17">
            <v>1.2</v>
          </cell>
          <cell r="P17">
            <v>122.6</v>
          </cell>
          <cell r="Q17">
            <v>1.2</v>
          </cell>
        </row>
        <row r="18">
          <cell r="B18">
            <v>252</v>
          </cell>
          <cell r="C18">
            <v>6.8</v>
          </cell>
          <cell r="D18">
            <v>430</v>
          </cell>
          <cell r="E18">
            <v>4.4000000000000004</v>
          </cell>
          <cell r="F18">
            <v>291</v>
          </cell>
          <cell r="G18">
            <v>6.2</v>
          </cell>
          <cell r="H18">
            <v>163</v>
          </cell>
          <cell r="I18">
            <v>5.8</v>
          </cell>
          <cell r="P18">
            <v>121.1</v>
          </cell>
          <cell r="Q18">
            <v>3.2</v>
          </cell>
        </row>
        <row r="19">
          <cell r="B19">
            <v>220</v>
          </cell>
          <cell r="C19">
            <v>-11.3</v>
          </cell>
          <cell r="D19">
            <v>432</v>
          </cell>
          <cell r="E19">
            <v>7.2</v>
          </cell>
          <cell r="F19">
            <v>304</v>
          </cell>
          <cell r="G19">
            <v>11.4</v>
          </cell>
          <cell r="H19">
            <v>154</v>
          </cell>
          <cell r="I19">
            <v>-9.4</v>
          </cell>
          <cell r="P19">
            <v>116.2</v>
          </cell>
          <cell r="Q19">
            <v>-1.7</v>
          </cell>
        </row>
        <row r="20">
          <cell r="B20">
            <v>234</v>
          </cell>
          <cell r="C20">
            <v>-1.3</v>
          </cell>
          <cell r="D20">
            <v>405</v>
          </cell>
          <cell r="E20">
            <v>8</v>
          </cell>
          <cell r="F20">
            <v>306</v>
          </cell>
          <cell r="G20">
            <v>9.6999999999999993</v>
          </cell>
          <cell r="H20">
            <v>155</v>
          </cell>
          <cell r="I20">
            <v>-0.6</v>
          </cell>
          <cell r="P20">
            <v>121.4</v>
          </cell>
          <cell r="Q20">
            <v>3.5</v>
          </cell>
        </row>
        <row r="21">
          <cell r="B21">
            <v>243</v>
          </cell>
          <cell r="C21">
            <v>2.5</v>
          </cell>
          <cell r="D21">
            <v>419</v>
          </cell>
          <cell r="E21">
            <v>1</v>
          </cell>
          <cell r="F21">
            <v>279</v>
          </cell>
          <cell r="G21">
            <v>-0.7</v>
          </cell>
          <cell r="H21">
            <v>160</v>
          </cell>
          <cell r="I21">
            <v>1.9</v>
          </cell>
          <cell r="P21">
            <v>120</v>
          </cell>
          <cell r="Q21">
            <v>1.8</v>
          </cell>
        </row>
        <row r="22">
          <cell r="B22">
            <v>235</v>
          </cell>
          <cell r="C22">
            <v>3.4</v>
          </cell>
          <cell r="D22">
            <v>413</v>
          </cell>
          <cell r="E22">
            <v>1.5</v>
          </cell>
          <cell r="F22">
            <v>276</v>
          </cell>
          <cell r="G22">
            <v>1.1000000000000001</v>
          </cell>
          <cell r="H22">
            <v>159</v>
          </cell>
          <cell r="I22">
            <v>0.6</v>
          </cell>
          <cell r="P22">
            <v>92.5</v>
          </cell>
          <cell r="Q22">
            <v>29.7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at7"/>
    </sheetNames>
    <sheetDataSet>
      <sheetData sheetId="0" refreshError="1">
        <row r="1">
          <cell r="B1">
            <v>2167</v>
          </cell>
          <cell r="C1">
            <v>2.9</v>
          </cell>
          <cell r="D1">
            <v>5961</v>
          </cell>
          <cell r="E1">
            <v>1.6</v>
          </cell>
          <cell r="F1">
            <v>9823</v>
          </cell>
          <cell r="G1">
            <v>-1</v>
          </cell>
          <cell r="H1">
            <v>169</v>
          </cell>
          <cell r="I1">
            <v>-2.9</v>
          </cell>
          <cell r="J1">
            <v>195</v>
          </cell>
          <cell r="K1">
            <v>-1.5</v>
          </cell>
          <cell r="L1">
            <v>3542</v>
          </cell>
          <cell r="M1">
            <v>-4.5</v>
          </cell>
          <cell r="N1">
            <v>3735</v>
          </cell>
          <cell r="O1">
            <v>0.7</v>
          </cell>
        </row>
        <row r="2">
          <cell r="B2">
            <v>2130</v>
          </cell>
          <cell r="C2">
            <v>-0.8</v>
          </cell>
          <cell r="D2">
            <v>4979</v>
          </cell>
          <cell r="E2">
            <v>-13.1</v>
          </cell>
          <cell r="F2">
            <v>8834</v>
          </cell>
          <cell r="G2">
            <v>-3.7</v>
          </cell>
          <cell r="H2">
            <v>175</v>
          </cell>
          <cell r="I2">
            <v>0</v>
          </cell>
          <cell r="J2">
            <v>199</v>
          </cell>
          <cell r="K2">
            <v>1.5</v>
          </cell>
          <cell r="L2">
            <v>3673</v>
          </cell>
          <cell r="M2">
            <v>-1.6</v>
          </cell>
          <cell r="N2">
            <v>4152</v>
          </cell>
          <cell r="O2">
            <v>-2.2999999999999998</v>
          </cell>
        </row>
        <row r="3">
          <cell r="B3">
            <v>2174</v>
          </cell>
          <cell r="C3">
            <v>3.8</v>
          </cell>
          <cell r="D3">
            <v>6518</v>
          </cell>
          <cell r="E3">
            <v>0.1</v>
          </cell>
          <cell r="F3">
            <v>10698</v>
          </cell>
          <cell r="G3">
            <v>-0.7</v>
          </cell>
          <cell r="H3">
            <v>165</v>
          </cell>
          <cell r="I3">
            <v>-4.5999999999999996</v>
          </cell>
          <cell r="J3">
            <v>192</v>
          </cell>
          <cell r="K3">
            <v>1.1000000000000001</v>
          </cell>
          <cell r="L3">
            <v>3519</v>
          </cell>
          <cell r="M3">
            <v>-1.3</v>
          </cell>
          <cell r="N3">
            <v>3997</v>
          </cell>
          <cell r="O3">
            <v>-1</v>
          </cell>
        </row>
        <row r="4">
          <cell r="B4">
            <v>2219</v>
          </cell>
          <cell r="C4">
            <v>3.8</v>
          </cell>
          <cell r="D4">
            <v>6288</v>
          </cell>
          <cell r="E4">
            <v>1.5</v>
          </cell>
          <cell r="F4">
            <v>10507</v>
          </cell>
          <cell r="G4">
            <v>0.5</v>
          </cell>
          <cell r="H4">
            <v>172</v>
          </cell>
          <cell r="I4">
            <v>-1.7</v>
          </cell>
          <cell r="J4">
            <v>209</v>
          </cell>
          <cell r="K4">
            <v>9.4</v>
          </cell>
          <cell r="L4">
            <v>3742</v>
          </cell>
          <cell r="M4">
            <v>0.5</v>
          </cell>
          <cell r="N4">
            <v>4268</v>
          </cell>
          <cell r="O4">
            <v>7.2</v>
          </cell>
        </row>
        <row r="5">
          <cell r="B5">
            <v>2182</v>
          </cell>
          <cell r="C5">
            <v>3.9</v>
          </cell>
          <cell r="D5">
            <v>6920</v>
          </cell>
          <cell r="E5">
            <v>0.8</v>
          </cell>
          <cell r="F5">
            <v>11400</v>
          </cell>
          <cell r="G5">
            <v>-0.8</v>
          </cell>
          <cell r="H5">
            <v>172</v>
          </cell>
          <cell r="I5">
            <v>-0.6</v>
          </cell>
          <cell r="J5">
            <v>182</v>
          </cell>
          <cell r="K5">
            <v>-1.6</v>
          </cell>
          <cell r="L5">
            <v>3487</v>
          </cell>
          <cell r="M5">
            <v>-1.8</v>
          </cell>
          <cell r="N5">
            <v>3998</v>
          </cell>
          <cell r="O5">
            <v>3.6</v>
          </cell>
        </row>
        <row r="6">
          <cell r="B6">
            <v>2147</v>
          </cell>
          <cell r="C6">
            <v>1.6</v>
          </cell>
          <cell r="D6">
            <v>7375</v>
          </cell>
          <cell r="E6">
            <v>4.5999999999999996</v>
          </cell>
          <cell r="F6">
            <v>12294</v>
          </cell>
          <cell r="G6">
            <v>6.5</v>
          </cell>
          <cell r="H6">
            <v>173</v>
          </cell>
          <cell r="I6">
            <v>-1.7</v>
          </cell>
          <cell r="J6">
            <v>162</v>
          </cell>
          <cell r="K6">
            <v>-1.8</v>
          </cell>
          <cell r="L6">
            <v>3674</v>
          </cell>
          <cell r="M6">
            <v>0.2</v>
          </cell>
          <cell r="N6">
            <v>3464</v>
          </cell>
          <cell r="O6">
            <v>-1.8</v>
          </cell>
        </row>
        <row r="7">
          <cell r="B7">
            <v>2390</v>
          </cell>
          <cell r="C7">
            <v>11.9</v>
          </cell>
          <cell r="D7">
            <v>6181</v>
          </cell>
          <cell r="E7">
            <v>-4.5</v>
          </cell>
          <cell r="F7">
            <v>9816</v>
          </cell>
          <cell r="G7">
            <v>-7.2</v>
          </cell>
          <cell r="H7">
            <v>172</v>
          </cell>
          <cell r="I7">
            <v>-1.7</v>
          </cell>
          <cell r="J7">
            <v>174</v>
          </cell>
          <cell r="K7">
            <v>7.4</v>
          </cell>
          <cell r="L7">
            <v>3536</v>
          </cell>
          <cell r="M7">
            <v>-4.4000000000000004</v>
          </cell>
          <cell r="N7">
            <v>3866</v>
          </cell>
          <cell r="O7">
            <v>0</v>
          </cell>
        </row>
        <row r="8">
          <cell r="B8">
            <v>2172</v>
          </cell>
          <cell r="C8">
            <v>2</v>
          </cell>
          <cell r="D8">
            <v>6637</v>
          </cell>
          <cell r="E8">
            <v>3.2</v>
          </cell>
          <cell r="F8">
            <v>10886</v>
          </cell>
          <cell r="G8">
            <v>3.7</v>
          </cell>
          <cell r="H8">
            <v>172</v>
          </cell>
          <cell r="I8">
            <v>-2.2999999999999998</v>
          </cell>
          <cell r="J8">
            <v>192</v>
          </cell>
          <cell r="K8">
            <v>1.6</v>
          </cell>
          <cell r="L8">
            <v>3609</v>
          </cell>
          <cell r="M8">
            <v>-3.5</v>
          </cell>
          <cell r="N8">
            <v>4106</v>
          </cell>
          <cell r="O8">
            <v>2.7</v>
          </cell>
        </row>
        <row r="9">
          <cell r="B9">
            <v>2134</v>
          </cell>
          <cell r="C9">
            <v>1</v>
          </cell>
          <cell r="D9">
            <v>6640</v>
          </cell>
          <cell r="E9">
            <v>-5</v>
          </cell>
          <cell r="F9">
            <v>11004</v>
          </cell>
          <cell r="G9">
            <v>-4.4000000000000004</v>
          </cell>
          <cell r="H9">
            <v>169</v>
          </cell>
          <cell r="I9">
            <v>-2.9</v>
          </cell>
          <cell r="J9">
            <v>203</v>
          </cell>
          <cell r="K9">
            <v>4.5999999999999996</v>
          </cell>
          <cell r="L9">
            <v>3265</v>
          </cell>
          <cell r="M9">
            <v>-7.9</v>
          </cell>
          <cell r="N9">
            <v>3979</v>
          </cell>
          <cell r="O9">
            <v>-10.9</v>
          </cell>
        </row>
        <row r="10">
          <cell r="B10">
            <v>2164</v>
          </cell>
          <cell r="C10">
            <v>1.2</v>
          </cell>
          <cell r="D10">
            <v>6850</v>
          </cell>
          <cell r="E10">
            <v>-3.4</v>
          </cell>
          <cell r="F10">
            <v>11301</v>
          </cell>
          <cell r="G10">
            <v>-3.9</v>
          </cell>
          <cell r="H10">
            <v>173</v>
          </cell>
          <cell r="I10">
            <v>-1.1000000000000001</v>
          </cell>
          <cell r="J10">
            <v>211</v>
          </cell>
          <cell r="K10">
            <v>0</v>
          </cell>
          <cell r="L10">
            <v>3769</v>
          </cell>
          <cell r="M10">
            <v>10.3</v>
          </cell>
          <cell r="N10">
            <v>4807</v>
          </cell>
          <cell r="O10">
            <v>4.2</v>
          </cell>
        </row>
        <row r="11">
          <cell r="B11">
            <v>2051</v>
          </cell>
          <cell r="C11">
            <v>-1.8</v>
          </cell>
          <cell r="D11">
            <v>6269</v>
          </cell>
          <cell r="E11">
            <v>-0.6</v>
          </cell>
          <cell r="F11">
            <v>10320</v>
          </cell>
          <cell r="G11">
            <v>0</v>
          </cell>
          <cell r="H11">
            <v>168</v>
          </cell>
          <cell r="I11">
            <v>-2.9</v>
          </cell>
          <cell r="J11">
            <v>171</v>
          </cell>
          <cell r="K11">
            <v>4.9000000000000004</v>
          </cell>
          <cell r="L11">
            <v>3162</v>
          </cell>
          <cell r="M11">
            <v>-7.2</v>
          </cell>
          <cell r="N11">
            <v>3900</v>
          </cell>
          <cell r="O11">
            <v>7.9</v>
          </cell>
        </row>
        <row r="12">
          <cell r="B12">
            <v>2206</v>
          </cell>
          <cell r="C12">
            <v>2.5</v>
          </cell>
          <cell r="D12">
            <v>7060</v>
          </cell>
          <cell r="E12">
            <v>0.4</v>
          </cell>
          <cell r="F12">
            <v>11507</v>
          </cell>
          <cell r="G12">
            <v>-3.3</v>
          </cell>
          <cell r="H12">
            <v>175</v>
          </cell>
          <cell r="I12">
            <v>0</v>
          </cell>
          <cell r="J12">
            <v>211</v>
          </cell>
          <cell r="K12">
            <v>7.7</v>
          </cell>
          <cell r="L12">
            <v>3719</v>
          </cell>
          <cell r="M12">
            <v>-5.3</v>
          </cell>
          <cell r="N12">
            <v>4431</v>
          </cell>
          <cell r="O12">
            <v>-0.9</v>
          </cell>
        </row>
        <row r="13">
          <cell r="B13">
            <v>2225</v>
          </cell>
          <cell r="C13">
            <v>0.9</v>
          </cell>
          <cell r="D13">
            <v>6736</v>
          </cell>
          <cell r="E13">
            <v>4.3</v>
          </cell>
          <cell r="F13">
            <v>11086</v>
          </cell>
          <cell r="G13">
            <v>2.2999999999999998</v>
          </cell>
          <cell r="H13">
            <v>169</v>
          </cell>
          <cell r="I13">
            <v>-0.6</v>
          </cell>
          <cell r="J13">
            <v>177</v>
          </cell>
          <cell r="K13">
            <v>11.3</v>
          </cell>
          <cell r="L13">
            <v>3650</v>
          </cell>
          <cell r="M13">
            <v>5.2</v>
          </cell>
          <cell r="N13">
            <v>3912</v>
          </cell>
          <cell r="O13">
            <v>4.2</v>
          </cell>
        </row>
        <row r="14">
          <cell r="B14">
            <v>2299</v>
          </cell>
          <cell r="C14">
            <v>6.1</v>
          </cell>
          <cell r="D14">
            <v>7010</v>
          </cell>
          <cell r="E14">
            <v>4.3</v>
          </cell>
          <cell r="F14">
            <v>11773</v>
          </cell>
          <cell r="G14">
            <v>5.2</v>
          </cell>
          <cell r="H14">
            <v>173</v>
          </cell>
          <cell r="I14">
            <v>-1.7</v>
          </cell>
          <cell r="J14">
            <v>181</v>
          </cell>
          <cell r="K14">
            <v>0.6</v>
          </cell>
          <cell r="L14">
            <v>3854</v>
          </cell>
          <cell r="M14">
            <v>-3.1</v>
          </cell>
          <cell r="N14">
            <v>4705</v>
          </cell>
          <cell r="O14">
            <v>5</v>
          </cell>
        </row>
        <row r="15">
          <cell r="B15">
            <v>2192</v>
          </cell>
          <cell r="C15">
            <v>1.4</v>
          </cell>
          <cell r="D15">
            <v>7631</v>
          </cell>
          <cell r="E15">
            <v>-0.4</v>
          </cell>
          <cell r="F15">
            <v>12805</v>
          </cell>
          <cell r="G15">
            <v>2.5</v>
          </cell>
          <cell r="H15">
            <v>176</v>
          </cell>
          <cell r="I15">
            <v>-1.7</v>
          </cell>
          <cell r="J15">
            <v>185</v>
          </cell>
          <cell r="K15">
            <v>-5.6</v>
          </cell>
          <cell r="L15">
            <v>3588</v>
          </cell>
          <cell r="M15">
            <v>-6.8</v>
          </cell>
          <cell r="N15">
            <v>4367</v>
          </cell>
          <cell r="O15">
            <v>-3.3</v>
          </cell>
        </row>
        <row r="16">
          <cell r="B16">
            <v>2270</v>
          </cell>
          <cell r="C16">
            <v>6</v>
          </cell>
          <cell r="D16">
            <v>6389</v>
          </cell>
          <cell r="E16">
            <v>0.2</v>
          </cell>
          <cell r="F16">
            <v>10481</v>
          </cell>
          <cell r="G16">
            <v>-0.9</v>
          </cell>
          <cell r="H16">
            <v>171</v>
          </cell>
          <cell r="I16">
            <v>-1.7</v>
          </cell>
          <cell r="J16">
            <v>177</v>
          </cell>
          <cell r="K16">
            <v>-1.1000000000000001</v>
          </cell>
          <cell r="L16">
            <v>3789</v>
          </cell>
          <cell r="M16">
            <v>-0.1</v>
          </cell>
          <cell r="N16">
            <v>4520</v>
          </cell>
          <cell r="O16">
            <v>-1</v>
          </cell>
        </row>
        <row r="17">
          <cell r="B17">
            <v>2207</v>
          </cell>
          <cell r="C17">
            <v>1.2</v>
          </cell>
          <cell r="D17">
            <v>6218</v>
          </cell>
          <cell r="E17">
            <v>-4.8</v>
          </cell>
          <cell r="F17">
            <v>10746</v>
          </cell>
          <cell r="G17">
            <v>-2.8</v>
          </cell>
          <cell r="H17">
            <v>175</v>
          </cell>
          <cell r="I17">
            <v>-1.1000000000000001</v>
          </cell>
          <cell r="J17">
            <v>175</v>
          </cell>
          <cell r="K17">
            <v>0.6</v>
          </cell>
          <cell r="L17">
            <v>3876</v>
          </cell>
          <cell r="M17">
            <v>0.5</v>
          </cell>
          <cell r="N17">
            <v>4772</v>
          </cell>
          <cell r="O17">
            <v>-1.2</v>
          </cell>
        </row>
        <row r="18">
          <cell r="B18">
            <v>2136</v>
          </cell>
          <cell r="C18">
            <v>1.1000000000000001</v>
          </cell>
          <cell r="D18">
            <v>6257</v>
          </cell>
          <cell r="E18">
            <v>-0.9</v>
          </cell>
          <cell r="F18">
            <v>10210</v>
          </cell>
          <cell r="G18">
            <v>-3.8</v>
          </cell>
          <cell r="H18">
            <v>167</v>
          </cell>
          <cell r="I18">
            <v>-4</v>
          </cell>
          <cell r="J18">
            <v>177</v>
          </cell>
          <cell r="K18">
            <v>2.2999999999999998</v>
          </cell>
          <cell r="L18">
            <v>3728</v>
          </cell>
          <cell r="M18">
            <v>1.3</v>
          </cell>
          <cell r="N18">
            <v>4183</v>
          </cell>
          <cell r="O18">
            <v>0.8</v>
          </cell>
        </row>
        <row r="19">
          <cell r="B19">
            <v>2133</v>
          </cell>
          <cell r="C19">
            <v>-0.5</v>
          </cell>
          <cell r="D19">
            <v>7098</v>
          </cell>
          <cell r="E19">
            <v>2.4</v>
          </cell>
          <cell r="F19">
            <v>12074</v>
          </cell>
          <cell r="G19">
            <v>5.7</v>
          </cell>
          <cell r="H19">
            <v>168</v>
          </cell>
          <cell r="I19">
            <v>-2.2999999999999998</v>
          </cell>
          <cell r="J19">
            <v>182</v>
          </cell>
          <cell r="K19">
            <v>0.6</v>
          </cell>
          <cell r="L19">
            <v>3648</v>
          </cell>
          <cell r="M19">
            <v>-4.2</v>
          </cell>
          <cell r="N19">
            <v>4198</v>
          </cell>
          <cell r="O19">
            <v>-1.9</v>
          </cell>
        </row>
        <row r="20">
          <cell r="B20">
            <v>2153</v>
          </cell>
          <cell r="C20">
            <v>2</v>
          </cell>
          <cell r="D20">
            <v>6159</v>
          </cell>
          <cell r="E20">
            <v>-2.7</v>
          </cell>
          <cell r="F20">
            <v>10073</v>
          </cell>
          <cell r="G20">
            <v>-3</v>
          </cell>
          <cell r="H20">
            <v>170</v>
          </cell>
          <cell r="I20">
            <v>-2.2999999999999998</v>
          </cell>
          <cell r="J20">
            <v>173</v>
          </cell>
          <cell r="K20">
            <v>-0.6</v>
          </cell>
          <cell r="L20">
            <v>3655</v>
          </cell>
          <cell r="M20">
            <v>0.7</v>
          </cell>
          <cell r="N20">
            <v>4012</v>
          </cell>
          <cell r="O20">
            <v>2.6</v>
          </cell>
        </row>
        <row r="21">
          <cell r="B21">
            <v>2178</v>
          </cell>
          <cell r="C21">
            <v>2.5</v>
          </cell>
          <cell r="D21">
            <v>6536</v>
          </cell>
          <cell r="E21">
            <v>0.1</v>
          </cell>
          <cell r="F21">
            <v>10805</v>
          </cell>
          <cell r="G21">
            <v>-0.3</v>
          </cell>
          <cell r="H21">
            <v>170</v>
          </cell>
          <cell r="I21">
            <v>-2.2999999999999998</v>
          </cell>
          <cell r="J21">
            <v>187</v>
          </cell>
          <cell r="K21">
            <v>2.2000000000000002</v>
          </cell>
          <cell r="L21">
            <v>3602</v>
          </cell>
          <cell r="M21">
            <v>-1.9</v>
          </cell>
          <cell r="N21">
            <v>4135</v>
          </cell>
          <cell r="O21">
            <v>0.8</v>
          </cell>
        </row>
        <row r="22">
          <cell r="B22">
            <v>1674</v>
          </cell>
          <cell r="C22">
            <v>30.1</v>
          </cell>
          <cell r="D22">
            <v>6315</v>
          </cell>
          <cell r="E22">
            <v>3.5</v>
          </cell>
          <cell r="F22">
            <v>10318</v>
          </cell>
          <cell r="G22">
            <v>4.7</v>
          </cell>
          <cell r="H22">
            <v>148</v>
          </cell>
          <cell r="I22">
            <v>14.9</v>
          </cell>
          <cell r="J22">
            <v>183</v>
          </cell>
          <cell r="K22">
            <v>2.2000000000000002</v>
          </cell>
          <cell r="L22">
            <v>3934</v>
          </cell>
          <cell r="M22">
            <v>-8.4</v>
          </cell>
          <cell r="N22">
            <v>4274</v>
          </cell>
          <cell r="O22">
            <v>-3.3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6"/>
  <sheetViews>
    <sheetView tabSelected="1" zoomScaleNormal="100" zoomScaleSheetLayoutView="50" workbookViewId="0">
      <selection activeCell="W8" sqref="W8"/>
    </sheetView>
  </sheetViews>
  <sheetFormatPr defaultRowHeight="20.100000000000001" customHeight="1" x14ac:dyDescent="0.15"/>
  <cols>
    <col min="1" max="1" width="2.25" style="1" customWidth="1"/>
    <col min="2" max="2" width="8.375" style="1" customWidth="1"/>
    <col min="3" max="3" width="9.25" style="1" customWidth="1"/>
    <col min="4" max="4" width="7.5" style="2" customWidth="1"/>
    <col min="5" max="5" width="9.25" style="1" customWidth="1"/>
    <col min="6" max="6" width="7.5" style="2" customWidth="1"/>
    <col min="7" max="7" width="9.25" style="1" customWidth="1"/>
    <col min="8" max="8" width="7.5" style="3" customWidth="1"/>
    <col min="9" max="9" width="9.25" style="1" customWidth="1"/>
    <col min="10" max="10" width="7.5" style="3" customWidth="1"/>
    <col min="11" max="11" width="9.25" style="1" customWidth="1"/>
    <col min="12" max="12" width="7.5" style="3" customWidth="1"/>
    <col min="13" max="13" width="9.25" style="1" customWidth="1"/>
    <col min="14" max="14" width="7.5" style="3" customWidth="1"/>
    <col min="15" max="15" width="9.25" style="1" customWidth="1"/>
    <col min="16" max="16" width="7.5" style="3" customWidth="1"/>
    <col min="17" max="17" width="9.25" style="1" customWidth="1"/>
    <col min="18" max="18" width="7.5" style="3" customWidth="1"/>
    <col min="19" max="19" width="7.125" style="1" customWidth="1"/>
    <col min="20" max="21" width="9.25" style="1" customWidth="1"/>
    <col min="22" max="22" width="7.5" style="3" customWidth="1"/>
    <col min="23" max="23" width="9.25" style="1" customWidth="1"/>
    <col min="24" max="24" width="7.5" style="3" customWidth="1"/>
    <col min="25" max="25" width="9.25" style="1" customWidth="1"/>
    <col min="26" max="26" width="7.5" style="3" customWidth="1"/>
    <col min="27" max="27" width="9.25" style="1" customWidth="1"/>
    <col min="28" max="28" width="7.5" style="3" customWidth="1"/>
    <col min="29" max="29" width="9.25" style="1" customWidth="1"/>
    <col min="30" max="30" width="7.5" style="3" customWidth="1"/>
    <col min="31" max="31" width="9.25" style="1" customWidth="1"/>
    <col min="32" max="32" width="7.5" style="3" customWidth="1"/>
    <col min="33" max="33" width="9.25" style="1" customWidth="1"/>
    <col min="34" max="34" width="7.5" style="3" customWidth="1"/>
    <col min="35" max="35" width="9.25" style="1" customWidth="1"/>
    <col min="36" max="36" width="7.5" style="3" customWidth="1"/>
    <col min="37" max="256" width="9" style="1"/>
    <col min="257" max="257" width="2.25" style="1" customWidth="1"/>
    <col min="258" max="258" width="8.375" style="1" customWidth="1"/>
    <col min="259" max="259" width="9.25" style="1" customWidth="1"/>
    <col min="260" max="260" width="7.5" style="1" customWidth="1"/>
    <col min="261" max="261" width="9.25" style="1" customWidth="1"/>
    <col min="262" max="262" width="7.5" style="1" customWidth="1"/>
    <col min="263" max="263" width="9.25" style="1" customWidth="1"/>
    <col min="264" max="264" width="7.5" style="1" customWidth="1"/>
    <col min="265" max="265" width="9.25" style="1" customWidth="1"/>
    <col min="266" max="266" width="7.5" style="1" customWidth="1"/>
    <col min="267" max="267" width="9.25" style="1" customWidth="1"/>
    <col min="268" max="268" width="7.5" style="1" customWidth="1"/>
    <col min="269" max="269" width="9.25" style="1" customWidth="1"/>
    <col min="270" max="270" width="7.5" style="1" customWidth="1"/>
    <col min="271" max="271" width="9.25" style="1" customWidth="1"/>
    <col min="272" max="272" width="7.5" style="1" customWidth="1"/>
    <col min="273" max="273" width="9.25" style="1" customWidth="1"/>
    <col min="274" max="274" width="7.5" style="1" customWidth="1"/>
    <col min="275" max="275" width="7.125" style="1" customWidth="1"/>
    <col min="276" max="277" width="9.25" style="1" customWidth="1"/>
    <col min="278" max="278" width="7.5" style="1" customWidth="1"/>
    <col min="279" max="279" width="9.25" style="1" customWidth="1"/>
    <col min="280" max="280" width="7.5" style="1" customWidth="1"/>
    <col min="281" max="281" width="9.25" style="1" customWidth="1"/>
    <col min="282" max="282" width="7.5" style="1" customWidth="1"/>
    <col min="283" max="283" width="9.25" style="1" customWidth="1"/>
    <col min="284" max="284" width="7.5" style="1" customWidth="1"/>
    <col min="285" max="285" width="9.25" style="1" customWidth="1"/>
    <col min="286" max="286" width="7.5" style="1" customWidth="1"/>
    <col min="287" max="287" width="9.25" style="1" customWidth="1"/>
    <col min="288" max="288" width="7.5" style="1" customWidth="1"/>
    <col min="289" max="289" width="9.25" style="1" customWidth="1"/>
    <col min="290" max="290" width="7.5" style="1" customWidth="1"/>
    <col min="291" max="291" width="9.25" style="1" customWidth="1"/>
    <col min="292" max="292" width="7.5" style="1" customWidth="1"/>
    <col min="293" max="512" width="9" style="1"/>
    <col min="513" max="513" width="2.25" style="1" customWidth="1"/>
    <col min="514" max="514" width="8.375" style="1" customWidth="1"/>
    <col min="515" max="515" width="9.25" style="1" customWidth="1"/>
    <col min="516" max="516" width="7.5" style="1" customWidth="1"/>
    <col min="517" max="517" width="9.25" style="1" customWidth="1"/>
    <col min="518" max="518" width="7.5" style="1" customWidth="1"/>
    <col min="519" max="519" width="9.25" style="1" customWidth="1"/>
    <col min="520" max="520" width="7.5" style="1" customWidth="1"/>
    <col min="521" max="521" width="9.25" style="1" customWidth="1"/>
    <col min="522" max="522" width="7.5" style="1" customWidth="1"/>
    <col min="523" max="523" width="9.25" style="1" customWidth="1"/>
    <col min="524" max="524" width="7.5" style="1" customWidth="1"/>
    <col min="525" max="525" width="9.25" style="1" customWidth="1"/>
    <col min="526" max="526" width="7.5" style="1" customWidth="1"/>
    <col min="527" max="527" width="9.25" style="1" customWidth="1"/>
    <col min="528" max="528" width="7.5" style="1" customWidth="1"/>
    <col min="529" max="529" width="9.25" style="1" customWidth="1"/>
    <col min="530" max="530" width="7.5" style="1" customWidth="1"/>
    <col min="531" max="531" width="7.125" style="1" customWidth="1"/>
    <col min="532" max="533" width="9.25" style="1" customWidth="1"/>
    <col min="534" max="534" width="7.5" style="1" customWidth="1"/>
    <col min="535" max="535" width="9.25" style="1" customWidth="1"/>
    <col min="536" max="536" width="7.5" style="1" customWidth="1"/>
    <col min="537" max="537" width="9.25" style="1" customWidth="1"/>
    <col min="538" max="538" width="7.5" style="1" customWidth="1"/>
    <col min="539" max="539" width="9.25" style="1" customWidth="1"/>
    <col min="540" max="540" width="7.5" style="1" customWidth="1"/>
    <col min="541" max="541" width="9.25" style="1" customWidth="1"/>
    <col min="542" max="542" width="7.5" style="1" customWidth="1"/>
    <col min="543" max="543" width="9.25" style="1" customWidth="1"/>
    <col min="544" max="544" width="7.5" style="1" customWidth="1"/>
    <col min="545" max="545" width="9.25" style="1" customWidth="1"/>
    <col min="546" max="546" width="7.5" style="1" customWidth="1"/>
    <col min="547" max="547" width="9.25" style="1" customWidth="1"/>
    <col min="548" max="548" width="7.5" style="1" customWidth="1"/>
    <col min="549" max="768" width="9" style="1"/>
    <col min="769" max="769" width="2.25" style="1" customWidth="1"/>
    <col min="770" max="770" width="8.375" style="1" customWidth="1"/>
    <col min="771" max="771" width="9.25" style="1" customWidth="1"/>
    <col min="772" max="772" width="7.5" style="1" customWidth="1"/>
    <col min="773" max="773" width="9.25" style="1" customWidth="1"/>
    <col min="774" max="774" width="7.5" style="1" customWidth="1"/>
    <col min="775" max="775" width="9.25" style="1" customWidth="1"/>
    <col min="776" max="776" width="7.5" style="1" customWidth="1"/>
    <col min="777" max="777" width="9.25" style="1" customWidth="1"/>
    <col min="778" max="778" width="7.5" style="1" customWidth="1"/>
    <col min="779" max="779" width="9.25" style="1" customWidth="1"/>
    <col min="780" max="780" width="7.5" style="1" customWidth="1"/>
    <col min="781" max="781" width="9.25" style="1" customWidth="1"/>
    <col min="782" max="782" width="7.5" style="1" customWidth="1"/>
    <col min="783" max="783" width="9.25" style="1" customWidth="1"/>
    <col min="784" max="784" width="7.5" style="1" customWidth="1"/>
    <col min="785" max="785" width="9.25" style="1" customWidth="1"/>
    <col min="786" max="786" width="7.5" style="1" customWidth="1"/>
    <col min="787" max="787" width="7.125" style="1" customWidth="1"/>
    <col min="788" max="789" width="9.25" style="1" customWidth="1"/>
    <col min="790" max="790" width="7.5" style="1" customWidth="1"/>
    <col min="791" max="791" width="9.25" style="1" customWidth="1"/>
    <col min="792" max="792" width="7.5" style="1" customWidth="1"/>
    <col min="793" max="793" width="9.25" style="1" customWidth="1"/>
    <col min="794" max="794" width="7.5" style="1" customWidth="1"/>
    <col min="795" max="795" width="9.25" style="1" customWidth="1"/>
    <col min="796" max="796" width="7.5" style="1" customWidth="1"/>
    <col min="797" max="797" width="9.25" style="1" customWidth="1"/>
    <col min="798" max="798" width="7.5" style="1" customWidth="1"/>
    <col min="799" max="799" width="9.25" style="1" customWidth="1"/>
    <col min="800" max="800" width="7.5" style="1" customWidth="1"/>
    <col min="801" max="801" width="9.25" style="1" customWidth="1"/>
    <col min="802" max="802" width="7.5" style="1" customWidth="1"/>
    <col min="803" max="803" width="9.25" style="1" customWidth="1"/>
    <col min="804" max="804" width="7.5" style="1" customWidth="1"/>
    <col min="805" max="1024" width="9" style="1"/>
    <col min="1025" max="1025" width="2.25" style="1" customWidth="1"/>
    <col min="1026" max="1026" width="8.375" style="1" customWidth="1"/>
    <col min="1027" max="1027" width="9.25" style="1" customWidth="1"/>
    <col min="1028" max="1028" width="7.5" style="1" customWidth="1"/>
    <col min="1029" max="1029" width="9.25" style="1" customWidth="1"/>
    <col min="1030" max="1030" width="7.5" style="1" customWidth="1"/>
    <col min="1031" max="1031" width="9.25" style="1" customWidth="1"/>
    <col min="1032" max="1032" width="7.5" style="1" customWidth="1"/>
    <col min="1033" max="1033" width="9.25" style="1" customWidth="1"/>
    <col min="1034" max="1034" width="7.5" style="1" customWidth="1"/>
    <col min="1035" max="1035" width="9.25" style="1" customWidth="1"/>
    <col min="1036" max="1036" width="7.5" style="1" customWidth="1"/>
    <col min="1037" max="1037" width="9.25" style="1" customWidth="1"/>
    <col min="1038" max="1038" width="7.5" style="1" customWidth="1"/>
    <col min="1039" max="1039" width="9.25" style="1" customWidth="1"/>
    <col min="1040" max="1040" width="7.5" style="1" customWidth="1"/>
    <col min="1041" max="1041" width="9.25" style="1" customWidth="1"/>
    <col min="1042" max="1042" width="7.5" style="1" customWidth="1"/>
    <col min="1043" max="1043" width="7.125" style="1" customWidth="1"/>
    <col min="1044" max="1045" width="9.25" style="1" customWidth="1"/>
    <col min="1046" max="1046" width="7.5" style="1" customWidth="1"/>
    <col min="1047" max="1047" width="9.25" style="1" customWidth="1"/>
    <col min="1048" max="1048" width="7.5" style="1" customWidth="1"/>
    <col min="1049" max="1049" width="9.25" style="1" customWidth="1"/>
    <col min="1050" max="1050" width="7.5" style="1" customWidth="1"/>
    <col min="1051" max="1051" width="9.25" style="1" customWidth="1"/>
    <col min="1052" max="1052" width="7.5" style="1" customWidth="1"/>
    <col min="1053" max="1053" width="9.25" style="1" customWidth="1"/>
    <col min="1054" max="1054" width="7.5" style="1" customWidth="1"/>
    <col min="1055" max="1055" width="9.25" style="1" customWidth="1"/>
    <col min="1056" max="1056" width="7.5" style="1" customWidth="1"/>
    <col min="1057" max="1057" width="9.25" style="1" customWidth="1"/>
    <col min="1058" max="1058" width="7.5" style="1" customWidth="1"/>
    <col min="1059" max="1059" width="9.25" style="1" customWidth="1"/>
    <col min="1060" max="1060" width="7.5" style="1" customWidth="1"/>
    <col min="1061" max="1280" width="9" style="1"/>
    <col min="1281" max="1281" width="2.25" style="1" customWidth="1"/>
    <col min="1282" max="1282" width="8.375" style="1" customWidth="1"/>
    <col min="1283" max="1283" width="9.25" style="1" customWidth="1"/>
    <col min="1284" max="1284" width="7.5" style="1" customWidth="1"/>
    <col min="1285" max="1285" width="9.25" style="1" customWidth="1"/>
    <col min="1286" max="1286" width="7.5" style="1" customWidth="1"/>
    <col min="1287" max="1287" width="9.25" style="1" customWidth="1"/>
    <col min="1288" max="1288" width="7.5" style="1" customWidth="1"/>
    <col min="1289" max="1289" width="9.25" style="1" customWidth="1"/>
    <col min="1290" max="1290" width="7.5" style="1" customWidth="1"/>
    <col min="1291" max="1291" width="9.25" style="1" customWidth="1"/>
    <col min="1292" max="1292" width="7.5" style="1" customWidth="1"/>
    <col min="1293" max="1293" width="9.25" style="1" customWidth="1"/>
    <col min="1294" max="1294" width="7.5" style="1" customWidth="1"/>
    <col min="1295" max="1295" width="9.25" style="1" customWidth="1"/>
    <col min="1296" max="1296" width="7.5" style="1" customWidth="1"/>
    <col min="1297" max="1297" width="9.25" style="1" customWidth="1"/>
    <col min="1298" max="1298" width="7.5" style="1" customWidth="1"/>
    <col min="1299" max="1299" width="7.125" style="1" customWidth="1"/>
    <col min="1300" max="1301" width="9.25" style="1" customWidth="1"/>
    <col min="1302" max="1302" width="7.5" style="1" customWidth="1"/>
    <col min="1303" max="1303" width="9.25" style="1" customWidth="1"/>
    <col min="1304" max="1304" width="7.5" style="1" customWidth="1"/>
    <col min="1305" max="1305" width="9.25" style="1" customWidth="1"/>
    <col min="1306" max="1306" width="7.5" style="1" customWidth="1"/>
    <col min="1307" max="1307" width="9.25" style="1" customWidth="1"/>
    <col min="1308" max="1308" width="7.5" style="1" customWidth="1"/>
    <col min="1309" max="1309" width="9.25" style="1" customWidth="1"/>
    <col min="1310" max="1310" width="7.5" style="1" customWidth="1"/>
    <col min="1311" max="1311" width="9.25" style="1" customWidth="1"/>
    <col min="1312" max="1312" width="7.5" style="1" customWidth="1"/>
    <col min="1313" max="1313" width="9.25" style="1" customWidth="1"/>
    <col min="1314" max="1314" width="7.5" style="1" customWidth="1"/>
    <col min="1315" max="1315" width="9.25" style="1" customWidth="1"/>
    <col min="1316" max="1316" width="7.5" style="1" customWidth="1"/>
    <col min="1317" max="1536" width="9" style="1"/>
    <col min="1537" max="1537" width="2.25" style="1" customWidth="1"/>
    <col min="1538" max="1538" width="8.375" style="1" customWidth="1"/>
    <col min="1539" max="1539" width="9.25" style="1" customWidth="1"/>
    <col min="1540" max="1540" width="7.5" style="1" customWidth="1"/>
    <col min="1541" max="1541" width="9.25" style="1" customWidth="1"/>
    <col min="1542" max="1542" width="7.5" style="1" customWidth="1"/>
    <col min="1543" max="1543" width="9.25" style="1" customWidth="1"/>
    <col min="1544" max="1544" width="7.5" style="1" customWidth="1"/>
    <col min="1545" max="1545" width="9.25" style="1" customWidth="1"/>
    <col min="1546" max="1546" width="7.5" style="1" customWidth="1"/>
    <col min="1547" max="1547" width="9.25" style="1" customWidth="1"/>
    <col min="1548" max="1548" width="7.5" style="1" customWidth="1"/>
    <col min="1549" max="1549" width="9.25" style="1" customWidth="1"/>
    <col min="1550" max="1550" width="7.5" style="1" customWidth="1"/>
    <col min="1551" max="1551" width="9.25" style="1" customWidth="1"/>
    <col min="1552" max="1552" width="7.5" style="1" customWidth="1"/>
    <col min="1553" max="1553" width="9.25" style="1" customWidth="1"/>
    <col min="1554" max="1554" width="7.5" style="1" customWidth="1"/>
    <col min="1555" max="1555" width="7.125" style="1" customWidth="1"/>
    <col min="1556" max="1557" width="9.25" style="1" customWidth="1"/>
    <col min="1558" max="1558" width="7.5" style="1" customWidth="1"/>
    <col min="1559" max="1559" width="9.25" style="1" customWidth="1"/>
    <col min="1560" max="1560" width="7.5" style="1" customWidth="1"/>
    <col min="1561" max="1561" width="9.25" style="1" customWidth="1"/>
    <col min="1562" max="1562" width="7.5" style="1" customWidth="1"/>
    <col min="1563" max="1563" width="9.25" style="1" customWidth="1"/>
    <col min="1564" max="1564" width="7.5" style="1" customWidth="1"/>
    <col min="1565" max="1565" width="9.25" style="1" customWidth="1"/>
    <col min="1566" max="1566" width="7.5" style="1" customWidth="1"/>
    <col min="1567" max="1567" width="9.25" style="1" customWidth="1"/>
    <col min="1568" max="1568" width="7.5" style="1" customWidth="1"/>
    <col min="1569" max="1569" width="9.25" style="1" customWidth="1"/>
    <col min="1570" max="1570" width="7.5" style="1" customWidth="1"/>
    <col min="1571" max="1571" width="9.25" style="1" customWidth="1"/>
    <col min="1572" max="1572" width="7.5" style="1" customWidth="1"/>
    <col min="1573" max="1792" width="9" style="1"/>
    <col min="1793" max="1793" width="2.25" style="1" customWidth="1"/>
    <col min="1794" max="1794" width="8.375" style="1" customWidth="1"/>
    <col min="1795" max="1795" width="9.25" style="1" customWidth="1"/>
    <col min="1796" max="1796" width="7.5" style="1" customWidth="1"/>
    <col min="1797" max="1797" width="9.25" style="1" customWidth="1"/>
    <col min="1798" max="1798" width="7.5" style="1" customWidth="1"/>
    <col min="1799" max="1799" width="9.25" style="1" customWidth="1"/>
    <col min="1800" max="1800" width="7.5" style="1" customWidth="1"/>
    <col min="1801" max="1801" width="9.25" style="1" customWidth="1"/>
    <col min="1802" max="1802" width="7.5" style="1" customWidth="1"/>
    <col min="1803" max="1803" width="9.25" style="1" customWidth="1"/>
    <col min="1804" max="1804" width="7.5" style="1" customWidth="1"/>
    <col min="1805" max="1805" width="9.25" style="1" customWidth="1"/>
    <col min="1806" max="1806" width="7.5" style="1" customWidth="1"/>
    <col min="1807" max="1807" width="9.25" style="1" customWidth="1"/>
    <col min="1808" max="1808" width="7.5" style="1" customWidth="1"/>
    <col min="1809" max="1809" width="9.25" style="1" customWidth="1"/>
    <col min="1810" max="1810" width="7.5" style="1" customWidth="1"/>
    <col min="1811" max="1811" width="7.125" style="1" customWidth="1"/>
    <col min="1812" max="1813" width="9.25" style="1" customWidth="1"/>
    <col min="1814" max="1814" width="7.5" style="1" customWidth="1"/>
    <col min="1815" max="1815" width="9.25" style="1" customWidth="1"/>
    <col min="1816" max="1816" width="7.5" style="1" customWidth="1"/>
    <col min="1817" max="1817" width="9.25" style="1" customWidth="1"/>
    <col min="1818" max="1818" width="7.5" style="1" customWidth="1"/>
    <col min="1819" max="1819" width="9.25" style="1" customWidth="1"/>
    <col min="1820" max="1820" width="7.5" style="1" customWidth="1"/>
    <col min="1821" max="1821" width="9.25" style="1" customWidth="1"/>
    <col min="1822" max="1822" width="7.5" style="1" customWidth="1"/>
    <col min="1823" max="1823" width="9.25" style="1" customWidth="1"/>
    <col min="1824" max="1824" width="7.5" style="1" customWidth="1"/>
    <col min="1825" max="1825" width="9.25" style="1" customWidth="1"/>
    <col min="1826" max="1826" width="7.5" style="1" customWidth="1"/>
    <col min="1827" max="1827" width="9.25" style="1" customWidth="1"/>
    <col min="1828" max="1828" width="7.5" style="1" customWidth="1"/>
    <col min="1829" max="2048" width="9" style="1"/>
    <col min="2049" max="2049" width="2.25" style="1" customWidth="1"/>
    <col min="2050" max="2050" width="8.375" style="1" customWidth="1"/>
    <col min="2051" max="2051" width="9.25" style="1" customWidth="1"/>
    <col min="2052" max="2052" width="7.5" style="1" customWidth="1"/>
    <col min="2053" max="2053" width="9.25" style="1" customWidth="1"/>
    <col min="2054" max="2054" width="7.5" style="1" customWidth="1"/>
    <col min="2055" max="2055" width="9.25" style="1" customWidth="1"/>
    <col min="2056" max="2056" width="7.5" style="1" customWidth="1"/>
    <col min="2057" max="2057" width="9.25" style="1" customWidth="1"/>
    <col min="2058" max="2058" width="7.5" style="1" customWidth="1"/>
    <col min="2059" max="2059" width="9.25" style="1" customWidth="1"/>
    <col min="2060" max="2060" width="7.5" style="1" customWidth="1"/>
    <col min="2061" max="2061" width="9.25" style="1" customWidth="1"/>
    <col min="2062" max="2062" width="7.5" style="1" customWidth="1"/>
    <col min="2063" max="2063" width="9.25" style="1" customWidth="1"/>
    <col min="2064" max="2064" width="7.5" style="1" customWidth="1"/>
    <col min="2065" max="2065" width="9.25" style="1" customWidth="1"/>
    <col min="2066" max="2066" width="7.5" style="1" customWidth="1"/>
    <col min="2067" max="2067" width="7.125" style="1" customWidth="1"/>
    <col min="2068" max="2069" width="9.25" style="1" customWidth="1"/>
    <col min="2070" max="2070" width="7.5" style="1" customWidth="1"/>
    <col min="2071" max="2071" width="9.25" style="1" customWidth="1"/>
    <col min="2072" max="2072" width="7.5" style="1" customWidth="1"/>
    <col min="2073" max="2073" width="9.25" style="1" customWidth="1"/>
    <col min="2074" max="2074" width="7.5" style="1" customWidth="1"/>
    <col min="2075" max="2075" width="9.25" style="1" customWidth="1"/>
    <col min="2076" max="2076" width="7.5" style="1" customWidth="1"/>
    <col min="2077" max="2077" width="9.25" style="1" customWidth="1"/>
    <col min="2078" max="2078" width="7.5" style="1" customWidth="1"/>
    <col min="2079" max="2079" width="9.25" style="1" customWidth="1"/>
    <col min="2080" max="2080" width="7.5" style="1" customWidth="1"/>
    <col min="2081" max="2081" width="9.25" style="1" customWidth="1"/>
    <col min="2082" max="2082" width="7.5" style="1" customWidth="1"/>
    <col min="2083" max="2083" width="9.25" style="1" customWidth="1"/>
    <col min="2084" max="2084" width="7.5" style="1" customWidth="1"/>
    <col min="2085" max="2304" width="9" style="1"/>
    <col min="2305" max="2305" width="2.25" style="1" customWidth="1"/>
    <col min="2306" max="2306" width="8.375" style="1" customWidth="1"/>
    <col min="2307" max="2307" width="9.25" style="1" customWidth="1"/>
    <col min="2308" max="2308" width="7.5" style="1" customWidth="1"/>
    <col min="2309" max="2309" width="9.25" style="1" customWidth="1"/>
    <col min="2310" max="2310" width="7.5" style="1" customWidth="1"/>
    <col min="2311" max="2311" width="9.25" style="1" customWidth="1"/>
    <col min="2312" max="2312" width="7.5" style="1" customWidth="1"/>
    <col min="2313" max="2313" width="9.25" style="1" customWidth="1"/>
    <col min="2314" max="2314" width="7.5" style="1" customWidth="1"/>
    <col min="2315" max="2315" width="9.25" style="1" customWidth="1"/>
    <col min="2316" max="2316" width="7.5" style="1" customWidth="1"/>
    <col min="2317" max="2317" width="9.25" style="1" customWidth="1"/>
    <col min="2318" max="2318" width="7.5" style="1" customWidth="1"/>
    <col min="2319" max="2319" width="9.25" style="1" customWidth="1"/>
    <col min="2320" max="2320" width="7.5" style="1" customWidth="1"/>
    <col min="2321" max="2321" width="9.25" style="1" customWidth="1"/>
    <col min="2322" max="2322" width="7.5" style="1" customWidth="1"/>
    <col min="2323" max="2323" width="7.125" style="1" customWidth="1"/>
    <col min="2324" max="2325" width="9.25" style="1" customWidth="1"/>
    <col min="2326" max="2326" width="7.5" style="1" customWidth="1"/>
    <col min="2327" max="2327" width="9.25" style="1" customWidth="1"/>
    <col min="2328" max="2328" width="7.5" style="1" customWidth="1"/>
    <col min="2329" max="2329" width="9.25" style="1" customWidth="1"/>
    <col min="2330" max="2330" width="7.5" style="1" customWidth="1"/>
    <col min="2331" max="2331" width="9.25" style="1" customWidth="1"/>
    <col min="2332" max="2332" width="7.5" style="1" customWidth="1"/>
    <col min="2333" max="2333" width="9.25" style="1" customWidth="1"/>
    <col min="2334" max="2334" width="7.5" style="1" customWidth="1"/>
    <col min="2335" max="2335" width="9.25" style="1" customWidth="1"/>
    <col min="2336" max="2336" width="7.5" style="1" customWidth="1"/>
    <col min="2337" max="2337" width="9.25" style="1" customWidth="1"/>
    <col min="2338" max="2338" width="7.5" style="1" customWidth="1"/>
    <col min="2339" max="2339" width="9.25" style="1" customWidth="1"/>
    <col min="2340" max="2340" width="7.5" style="1" customWidth="1"/>
    <col min="2341" max="2560" width="9" style="1"/>
    <col min="2561" max="2561" width="2.25" style="1" customWidth="1"/>
    <col min="2562" max="2562" width="8.375" style="1" customWidth="1"/>
    <col min="2563" max="2563" width="9.25" style="1" customWidth="1"/>
    <col min="2564" max="2564" width="7.5" style="1" customWidth="1"/>
    <col min="2565" max="2565" width="9.25" style="1" customWidth="1"/>
    <col min="2566" max="2566" width="7.5" style="1" customWidth="1"/>
    <col min="2567" max="2567" width="9.25" style="1" customWidth="1"/>
    <col min="2568" max="2568" width="7.5" style="1" customWidth="1"/>
    <col min="2569" max="2569" width="9.25" style="1" customWidth="1"/>
    <col min="2570" max="2570" width="7.5" style="1" customWidth="1"/>
    <col min="2571" max="2571" width="9.25" style="1" customWidth="1"/>
    <col min="2572" max="2572" width="7.5" style="1" customWidth="1"/>
    <col min="2573" max="2573" width="9.25" style="1" customWidth="1"/>
    <col min="2574" max="2574" width="7.5" style="1" customWidth="1"/>
    <col min="2575" max="2575" width="9.25" style="1" customWidth="1"/>
    <col min="2576" max="2576" width="7.5" style="1" customWidth="1"/>
    <col min="2577" max="2577" width="9.25" style="1" customWidth="1"/>
    <col min="2578" max="2578" width="7.5" style="1" customWidth="1"/>
    <col min="2579" max="2579" width="7.125" style="1" customWidth="1"/>
    <col min="2580" max="2581" width="9.25" style="1" customWidth="1"/>
    <col min="2582" max="2582" width="7.5" style="1" customWidth="1"/>
    <col min="2583" max="2583" width="9.25" style="1" customWidth="1"/>
    <col min="2584" max="2584" width="7.5" style="1" customWidth="1"/>
    <col min="2585" max="2585" width="9.25" style="1" customWidth="1"/>
    <col min="2586" max="2586" width="7.5" style="1" customWidth="1"/>
    <col min="2587" max="2587" width="9.25" style="1" customWidth="1"/>
    <col min="2588" max="2588" width="7.5" style="1" customWidth="1"/>
    <col min="2589" max="2589" width="9.25" style="1" customWidth="1"/>
    <col min="2590" max="2590" width="7.5" style="1" customWidth="1"/>
    <col min="2591" max="2591" width="9.25" style="1" customWidth="1"/>
    <col min="2592" max="2592" width="7.5" style="1" customWidth="1"/>
    <col min="2593" max="2593" width="9.25" style="1" customWidth="1"/>
    <col min="2594" max="2594" width="7.5" style="1" customWidth="1"/>
    <col min="2595" max="2595" width="9.25" style="1" customWidth="1"/>
    <col min="2596" max="2596" width="7.5" style="1" customWidth="1"/>
    <col min="2597" max="2816" width="9" style="1"/>
    <col min="2817" max="2817" width="2.25" style="1" customWidth="1"/>
    <col min="2818" max="2818" width="8.375" style="1" customWidth="1"/>
    <col min="2819" max="2819" width="9.25" style="1" customWidth="1"/>
    <col min="2820" max="2820" width="7.5" style="1" customWidth="1"/>
    <col min="2821" max="2821" width="9.25" style="1" customWidth="1"/>
    <col min="2822" max="2822" width="7.5" style="1" customWidth="1"/>
    <col min="2823" max="2823" width="9.25" style="1" customWidth="1"/>
    <col min="2824" max="2824" width="7.5" style="1" customWidth="1"/>
    <col min="2825" max="2825" width="9.25" style="1" customWidth="1"/>
    <col min="2826" max="2826" width="7.5" style="1" customWidth="1"/>
    <col min="2827" max="2827" width="9.25" style="1" customWidth="1"/>
    <col min="2828" max="2828" width="7.5" style="1" customWidth="1"/>
    <col min="2829" max="2829" width="9.25" style="1" customWidth="1"/>
    <col min="2830" max="2830" width="7.5" style="1" customWidth="1"/>
    <col min="2831" max="2831" width="9.25" style="1" customWidth="1"/>
    <col min="2832" max="2832" width="7.5" style="1" customWidth="1"/>
    <col min="2833" max="2833" width="9.25" style="1" customWidth="1"/>
    <col min="2834" max="2834" width="7.5" style="1" customWidth="1"/>
    <col min="2835" max="2835" width="7.125" style="1" customWidth="1"/>
    <col min="2836" max="2837" width="9.25" style="1" customWidth="1"/>
    <col min="2838" max="2838" width="7.5" style="1" customWidth="1"/>
    <col min="2839" max="2839" width="9.25" style="1" customWidth="1"/>
    <col min="2840" max="2840" width="7.5" style="1" customWidth="1"/>
    <col min="2841" max="2841" width="9.25" style="1" customWidth="1"/>
    <col min="2842" max="2842" width="7.5" style="1" customWidth="1"/>
    <col min="2843" max="2843" width="9.25" style="1" customWidth="1"/>
    <col min="2844" max="2844" width="7.5" style="1" customWidth="1"/>
    <col min="2845" max="2845" width="9.25" style="1" customWidth="1"/>
    <col min="2846" max="2846" width="7.5" style="1" customWidth="1"/>
    <col min="2847" max="2847" width="9.25" style="1" customWidth="1"/>
    <col min="2848" max="2848" width="7.5" style="1" customWidth="1"/>
    <col min="2849" max="2849" width="9.25" style="1" customWidth="1"/>
    <col min="2850" max="2850" width="7.5" style="1" customWidth="1"/>
    <col min="2851" max="2851" width="9.25" style="1" customWidth="1"/>
    <col min="2852" max="2852" width="7.5" style="1" customWidth="1"/>
    <col min="2853" max="3072" width="9" style="1"/>
    <col min="3073" max="3073" width="2.25" style="1" customWidth="1"/>
    <col min="3074" max="3074" width="8.375" style="1" customWidth="1"/>
    <col min="3075" max="3075" width="9.25" style="1" customWidth="1"/>
    <col min="3076" max="3076" width="7.5" style="1" customWidth="1"/>
    <col min="3077" max="3077" width="9.25" style="1" customWidth="1"/>
    <col min="3078" max="3078" width="7.5" style="1" customWidth="1"/>
    <col min="3079" max="3079" width="9.25" style="1" customWidth="1"/>
    <col min="3080" max="3080" width="7.5" style="1" customWidth="1"/>
    <col min="3081" max="3081" width="9.25" style="1" customWidth="1"/>
    <col min="3082" max="3082" width="7.5" style="1" customWidth="1"/>
    <col min="3083" max="3083" width="9.25" style="1" customWidth="1"/>
    <col min="3084" max="3084" width="7.5" style="1" customWidth="1"/>
    <col min="3085" max="3085" width="9.25" style="1" customWidth="1"/>
    <col min="3086" max="3086" width="7.5" style="1" customWidth="1"/>
    <col min="3087" max="3087" width="9.25" style="1" customWidth="1"/>
    <col min="3088" max="3088" width="7.5" style="1" customWidth="1"/>
    <col min="3089" max="3089" width="9.25" style="1" customWidth="1"/>
    <col min="3090" max="3090" width="7.5" style="1" customWidth="1"/>
    <col min="3091" max="3091" width="7.125" style="1" customWidth="1"/>
    <col min="3092" max="3093" width="9.25" style="1" customWidth="1"/>
    <col min="3094" max="3094" width="7.5" style="1" customWidth="1"/>
    <col min="3095" max="3095" width="9.25" style="1" customWidth="1"/>
    <col min="3096" max="3096" width="7.5" style="1" customWidth="1"/>
    <col min="3097" max="3097" width="9.25" style="1" customWidth="1"/>
    <col min="3098" max="3098" width="7.5" style="1" customWidth="1"/>
    <col min="3099" max="3099" width="9.25" style="1" customWidth="1"/>
    <col min="3100" max="3100" width="7.5" style="1" customWidth="1"/>
    <col min="3101" max="3101" width="9.25" style="1" customWidth="1"/>
    <col min="3102" max="3102" width="7.5" style="1" customWidth="1"/>
    <col min="3103" max="3103" width="9.25" style="1" customWidth="1"/>
    <col min="3104" max="3104" width="7.5" style="1" customWidth="1"/>
    <col min="3105" max="3105" width="9.25" style="1" customWidth="1"/>
    <col min="3106" max="3106" width="7.5" style="1" customWidth="1"/>
    <col min="3107" max="3107" width="9.25" style="1" customWidth="1"/>
    <col min="3108" max="3108" width="7.5" style="1" customWidth="1"/>
    <col min="3109" max="3328" width="9" style="1"/>
    <col min="3329" max="3329" width="2.25" style="1" customWidth="1"/>
    <col min="3330" max="3330" width="8.375" style="1" customWidth="1"/>
    <col min="3331" max="3331" width="9.25" style="1" customWidth="1"/>
    <col min="3332" max="3332" width="7.5" style="1" customWidth="1"/>
    <col min="3333" max="3333" width="9.25" style="1" customWidth="1"/>
    <col min="3334" max="3334" width="7.5" style="1" customWidth="1"/>
    <col min="3335" max="3335" width="9.25" style="1" customWidth="1"/>
    <col min="3336" max="3336" width="7.5" style="1" customWidth="1"/>
    <col min="3337" max="3337" width="9.25" style="1" customWidth="1"/>
    <col min="3338" max="3338" width="7.5" style="1" customWidth="1"/>
    <col min="3339" max="3339" width="9.25" style="1" customWidth="1"/>
    <col min="3340" max="3340" width="7.5" style="1" customWidth="1"/>
    <col min="3341" max="3341" width="9.25" style="1" customWidth="1"/>
    <col min="3342" max="3342" width="7.5" style="1" customWidth="1"/>
    <col min="3343" max="3343" width="9.25" style="1" customWidth="1"/>
    <col min="3344" max="3344" width="7.5" style="1" customWidth="1"/>
    <col min="3345" max="3345" width="9.25" style="1" customWidth="1"/>
    <col min="3346" max="3346" width="7.5" style="1" customWidth="1"/>
    <col min="3347" max="3347" width="7.125" style="1" customWidth="1"/>
    <col min="3348" max="3349" width="9.25" style="1" customWidth="1"/>
    <col min="3350" max="3350" width="7.5" style="1" customWidth="1"/>
    <col min="3351" max="3351" width="9.25" style="1" customWidth="1"/>
    <col min="3352" max="3352" width="7.5" style="1" customWidth="1"/>
    <col min="3353" max="3353" width="9.25" style="1" customWidth="1"/>
    <col min="3354" max="3354" width="7.5" style="1" customWidth="1"/>
    <col min="3355" max="3355" width="9.25" style="1" customWidth="1"/>
    <col min="3356" max="3356" width="7.5" style="1" customWidth="1"/>
    <col min="3357" max="3357" width="9.25" style="1" customWidth="1"/>
    <col min="3358" max="3358" width="7.5" style="1" customWidth="1"/>
    <col min="3359" max="3359" width="9.25" style="1" customWidth="1"/>
    <col min="3360" max="3360" width="7.5" style="1" customWidth="1"/>
    <col min="3361" max="3361" width="9.25" style="1" customWidth="1"/>
    <col min="3362" max="3362" width="7.5" style="1" customWidth="1"/>
    <col min="3363" max="3363" width="9.25" style="1" customWidth="1"/>
    <col min="3364" max="3364" width="7.5" style="1" customWidth="1"/>
    <col min="3365" max="3584" width="9" style="1"/>
    <col min="3585" max="3585" width="2.25" style="1" customWidth="1"/>
    <col min="3586" max="3586" width="8.375" style="1" customWidth="1"/>
    <col min="3587" max="3587" width="9.25" style="1" customWidth="1"/>
    <col min="3588" max="3588" width="7.5" style="1" customWidth="1"/>
    <col min="3589" max="3589" width="9.25" style="1" customWidth="1"/>
    <col min="3590" max="3590" width="7.5" style="1" customWidth="1"/>
    <col min="3591" max="3591" width="9.25" style="1" customWidth="1"/>
    <col min="3592" max="3592" width="7.5" style="1" customWidth="1"/>
    <col min="3593" max="3593" width="9.25" style="1" customWidth="1"/>
    <col min="3594" max="3594" width="7.5" style="1" customWidth="1"/>
    <col min="3595" max="3595" width="9.25" style="1" customWidth="1"/>
    <col min="3596" max="3596" width="7.5" style="1" customWidth="1"/>
    <col min="3597" max="3597" width="9.25" style="1" customWidth="1"/>
    <col min="3598" max="3598" width="7.5" style="1" customWidth="1"/>
    <col min="3599" max="3599" width="9.25" style="1" customWidth="1"/>
    <col min="3600" max="3600" width="7.5" style="1" customWidth="1"/>
    <col min="3601" max="3601" width="9.25" style="1" customWidth="1"/>
    <col min="3602" max="3602" width="7.5" style="1" customWidth="1"/>
    <col min="3603" max="3603" width="7.125" style="1" customWidth="1"/>
    <col min="3604" max="3605" width="9.25" style="1" customWidth="1"/>
    <col min="3606" max="3606" width="7.5" style="1" customWidth="1"/>
    <col min="3607" max="3607" width="9.25" style="1" customWidth="1"/>
    <col min="3608" max="3608" width="7.5" style="1" customWidth="1"/>
    <col min="3609" max="3609" width="9.25" style="1" customWidth="1"/>
    <col min="3610" max="3610" width="7.5" style="1" customWidth="1"/>
    <col min="3611" max="3611" width="9.25" style="1" customWidth="1"/>
    <col min="3612" max="3612" width="7.5" style="1" customWidth="1"/>
    <col min="3613" max="3613" width="9.25" style="1" customWidth="1"/>
    <col min="3614" max="3614" width="7.5" style="1" customWidth="1"/>
    <col min="3615" max="3615" width="9.25" style="1" customWidth="1"/>
    <col min="3616" max="3616" width="7.5" style="1" customWidth="1"/>
    <col min="3617" max="3617" width="9.25" style="1" customWidth="1"/>
    <col min="3618" max="3618" width="7.5" style="1" customWidth="1"/>
    <col min="3619" max="3619" width="9.25" style="1" customWidth="1"/>
    <col min="3620" max="3620" width="7.5" style="1" customWidth="1"/>
    <col min="3621" max="3840" width="9" style="1"/>
    <col min="3841" max="3841" width="2.25" style="1" customWidth="1"/>
    <col min="3842" max="3842" width="8.375" style="1" customWidth="1"/>
    <col min="3843" max="3843" width="9.25" style="1" customWidth="1"/>
    <col min="3844" max="3844" width="7.5" style="1" customWidth="1"/>
    <col min="3845" max="3845" width="9.25" style="1" customWidth="1"/>
    <col min="3846" max="3846" width="7.5" style="1" customWidth="1"/>
    <col min="3847" max="3847" width="9.25" style="1" customWidth="1"/>
    <col min="3848" max="3848" width="7.5" style="1" customWidth="1"/>
    <col min="3849" max="3849" width="9.25" style="1" customWidth="1"/>
    <col min="3850" max="3850" width="7.5" style="1" customWidth="1"/>
    <col min="3851" max="3851" width="9.25" style="1" customWidth="1"/>
    <col min="3852" max="3852" width="7.5" style="1" customWidth="1"/>
    <col min="3853" max="3853" width="9.25" style="1" customWidth="1"/>
    <col min="3854" max="3854" width="7.5" style="1" customWidth="1"/>
    <col min="3855" max="3855" width="9.25" style="1" customWidth="1"/>
    <col min="3856" max="3856" width="7.5" style="1" customWidth="1"/>
    <col min="3857" max="3857" width="9.25" style="1" customWidth="1"/>
    <col min="3858" max="3858" width="7.5" style="1" customWidth="1"/>
    <col min="3859" max="3859" width="7.125" style="1" customWidth="1"/>
    <col min="3860" max="3861" width="9.25" style="1" customWidth="1"/>
    <col min="3862" max="3862" width="7.5" style="1" customWidth="1"/>
    <col min="3863" max="3863" width="9.25" style="1" customWidth="1"/>
    <col min="3864" max="3864" width="7.5" style="1" customWidth="1"/>
    <col min="3865" max="3865" width="9.25" style="1" customWidth="1"/>
    <col min="3866" max="3866" width="7.5" style="1" customWidth="1"/>
    <col min="3867" max="3867" width="9.25" style="1" customWidth="1"/>
    <col min="3868" max="3868" width="7.5" style="1" customWidth="1"/>
    <col min="3869" max="3869" width="9.25" style="1" customWidth="1"/>
    <col min="3870" max="3870" width="7.5" style="1" customWidth="1"/>
    <col min="3871" max="3871" width="9.25" style="1" customWidth="1"/>
    <col min="3872" max="3872" width="7.5" style="1" customWidth="1"/>
    <col min="3873" max="3873" width="9.25" style="1" customWidth="1"/>
    <col min="3874" max="3874" width="7.5" style="1" customWidth="1"/>
    <col min="3875" max="3875" width="9.25" style="1" customWidth="1"/>
    <col min="3876" max="3876" width="7.5" style="1" customWidth="1"/>
    <col min="3877" max="4096" width="9" style="1"/>
    <col min="4097" max="4097" width="2.25" style="1" customWidth="1"/>
    <col min="4098" max="4098" width="8.375" style="1" customWidth="1"/>
    <col min="4099" max="4099" width="9.25" style="1" customWidth="1"/>
    <col min="4100" max="4100" width="7.5" style="1" customWidth="1"/>
    <col min="4101" max="4101" width="9.25" style="1" customWidth="1"/>
    <col min="4102" max="4102" width="7.5" style="1" customWidth="1"/>
    <col min="4103" max="4103" width="9.25" style="1" customWidth="1"/>
    <col min="4104" max="4104" width="7.5" style="1" customWidth="1"/>
    <col min="4105" max="4105" width="9.25" style="1" customWidth="1"/>
    <col min="4106" max="4106" width="7.5" style="1" customWidth="1"/>
    <col min="4107" max="4107" width="9.25" style="1" customWidth="1"/>
    <col min="4108" max="4108" width="7.5" style="1" customWidth="1"/>
    <col min="4109" max="4109" width="9.25" style="1" customWidth="1"/>
    <col min="4110" max="4110" width="7.5" style="1" customWidth="1"/>
    <col min="4111" max="4111" width="9.25" style="1" customWidth="1"/>
    <col min="4112" max="4112" width="7.5" style="1" customWidth="1"/>
    <col min="4113" max="4113" width="9.25" style="1" customWidth="1"/>
    <col min="4114" max="4114" width="7.5" style="1" customWidth="1"/>
    <col min="4115" max="4115" width="7.125" style="1" customWidth="1"/>
    <col min="4116" max="4117" width="9.25" style="1" customWidth="1"/>
    <col min="4118" max="4118" width="7.5" style="1" customWidth="1"/>
    <col min="4119" max="4119" width="9.25" style="1" customWidth="1"/>
    <col min="4120" max="4120" width="7.5" style="1" customWidth="1"/>
    <col min="4121" max="4121" width="9.25" style="1" customWidth="1"/>
    <col min="4122" max="4122" width="7.5" style="1" customWidth="1"/>
    <col min="4123" max="4123" width="9.25" style="1" customWidth="1"/>
    <col min="4124" max="4124" width="7.5" style="1" customWidth="1"/>
    <col min="4125" max="4125" width="9.25" style="1" customWidth="1"/>
    <col min="4126" max="4126" width="7.5" style="1" customWidth="1"/>
    <col min="4127" max="4127" width="9.25" style="1" customWidth="1"/>
    <col min="4128" max="4128" width="7.5" style="1" customWidth="1"/>
    <col min="4129" max="4129" width="9.25" style="1" customWidth="1"/>
    <col min="4130" max="4130" width="7.5" style="1" customWidth="1"/>
    <col min="4131" max="4131" width="9.25" style="1" customWidth="1"/>
    <col min="4132" max="4132" width="7.5" style="1" customWidth="1"/>
    <col min="4133" max="4352" width="9" style="1"/>
    <col min="4353" max="4353" width="2.25" style="1" customWidth="1"/>
    <col min="4354" max="4354" width="8.375" style="1" customWidth="1"/>
    <col min="4355" max="4355" width="9.25" style="1" customWidth="1"/>
    <col min="4356" max="4356" width="7.5" style="1" customWidth="1"/>
    <col min="4357" max="4357" width="9.25" style="1" customWidth="1"/>
    <col min="4358" max="4358" width="7.5" style="1" customWidth="1"/>
    <col min="4359" max="4359" width="9.25" style="1" customWidth="1"/>
    <col min="4360" max="4360" width="7.5" style="1" customWidth="1"/>
    <col min="4361" max="4361" width="9.25" style="1" customWidth="1"/>
    <col min="4362" max="4362" width="7.5" style="1" customWidth="1"/>
    <col min="4363" max="4363" width="9.25" style="1" customWidth="1"/>
    <col min="4364" max="4364" width="7.5" style="1" customWidth="1"/>
    <col min="4365" max="4365" width="9.25" style="1" customWidth="1"/>
    <col min="4366" max="4366" width="7.5" style="1" customWidth="1"/>
    <col min="4367" max="4367" width="9.25" style="1" customWidth="1"/>
    <col min="4368" max="4368" width="7.5" style="1" customWidth="1"/>
    <col min="4369" max="4369" width="9.25" style="1" customWidth="1"/>
    <col min="4370" max="4370" width="7.5" style="1" customWidth="1"/>
    <col min="4371" max="4371" width="7.125" style="1" customWidth="1"/>
    <col min="4372" max="4373" width="9.25" style="1" customWidth="1"/>
    <col min="4374" max="4374" width="7.5" style="1" customWidth="1"/>
    <col min="4375" max="4375" width="9.25" style="1" customWidth="1"/>
    <col min="4376" max="4376" width="7.5" style="1" customWidth="1"/>
    <col min="4377" max="4377" width="9.25" style="1" customWidth="1"/>
    <col min="4378" max="4378" width="7.5" style="1" customWidth="1"/>
    <col min="4379" max="4379" width="9.25" style="1" customWidth="1"/>
    <col min="4380" max="4380" width="7.5" style="1" customWidth="1"/>
    <col min="4381" max="4381" width="9.25" style="1" customWidth="1"/>
    <col min="4382" max="4382" width="7.5" style="1" customWidth="1"/>
    <col min="4383" max="4383" width="9.25" style="1" customWidth="1"/>
    <col min="4384" max="4384" width="7.5" style="1" customWidth="1"/>
    <col min="4385" max="4385" width="9.25" style="1" customWidth="1"/>
    <col min="4386" max="4386" width="7.5" style="1" customWidth="1"/>
    <col min="4387" max="4387" width="9.25" style="1" customWidth="1"/>
    <col min="4388" max="4388" width="7.5" style="1" customWidth="1"/>
    <col min="4389" max="4608" width="9" style="1"/>
    <col min="4609" max="4609" width="2.25" style="1" customWidth="1"/>
    <col min="4610" max="4610" width="8.375" style="1" customWidth="1"/>
    <col min="4611" max="4611" width="9.25" style="1" customWidth="1"/>
    <col min="4612" max="4612" width="7.5" style="1" customWidth="1"/>
    <col min="4613" max="4613" width="9.25" style="1" customWidth="1"/>
    <col min="4614" max="4614" width="7.5" style="1" customWidth="1"/>
    <col min="4615" max="4615" width="9.25" style="1" customWidth="1"/>
    <col min="4616" max="4616" width="7.5" style="1" customWidth="1"/>
    <col min="4617" max="4617" width="9.25" style="1" customWidth="1"/>
    <col min="4618" max="4618" width="7.5" style="1" customWidth="1"/>
    <col min="4619" max="4619" width="9.25" style="1" customWidth="1"/>
    <col min="4620" max="4620" width="7.5" style="1" customWidth="1"/>
    <col min="4621" max="4621" width="9.25" style="1" customWidth="1"/>
    <col min="4622" max="4622" width="7.5" style="1" customWidth="1"/>
    <col min="4623" max="4623" width="9.25" style="1" customWidth="1"/>
    <col min="4624" max="4624" width="7.5" style="1" customWidth="1"/>
    <col min="4625" max="4625" width="9.25" style="1" customWidth="1"/>
    <col min="4626" max="4626" width="7.5" style="1" customWidth="1"/>
    <col min="4627" max="4627" width="7.125" style="1" customWidth="1"/>
    <col min="4628" max="4629" width="9.25" style="1" customWidth="1"/>
    <col min="4630" max="4630" width="7.5" style="1" customWidth="1"/>
    <col min="4631" max="4631" width="9.25" style="1" customWidth="1"/>
    <col min="4632" max="4632" width="7.5" style="1" customWidth="1"/>
    <col min="4633" max="4633" width="9.25" style="1" customWidth="1"/>
    <col min="4634" max="4634" width="7.5" style="1" customWidth="1"/>
    <col min="4635" max="4635" width="9.25" style="1" customWidth="1"/>
    <col min="4636" max="4636" width="7.5" style="1" customWidth="1"/>
    <col min="4637" max="4637" width="9.25" style="1" customWidth="1"/>
    <col min="4638" max="4638" width="7.5" style="1" customWidth="1"/>
    <col min="4639" max="4639" width="9.25" style="1" customWidth="1"/>
    <col min="4640" max="4640" width="7.5" style="1" customWidth="1"/>
    <col min="4641" max="4641" width="9.25" style="1" customWidth="1"/>
    <col min="4642" max="4642" width="7.5" style="1" customWidth="1"/>
    <col min="4643" max="4643" width="9.25" style="1" customWidth="1"/>
    <col min="4644" max="4644" width="7.5" style="1" customWidth="1"/>
    <col min="4645" max="4864" width="9" style="1"/>
    <col min="4865" max="4865" width="2.25" style="1" customWidth="1"/>
    <col min="4866" max="4866" width="8.375" style="1" customWidth="1"/>
    <col min="4867" max="4867" width="9.25" style="1" customWidth="1"/>
    <col min="4868" max="4868" width="7.5" style="1" customWidth="1"/>
    <col min="4869" max="4869" width="9.25" style="1" customWidth="1"/>
    <col min="4870" max="4870" width="7.5" style="1" customWidth="1"/>
    <col min="4871" max="4871" width="9.25" style="1" customWidth="1"/>
    <col min="4872" max="4872" width="7.5" style="1" customWidth="1"/>
    <col min="4873" max="4873" width="9.25" style="1" customWidth="1"/>
    <col min="4874" max="4874" width="7.5" style="1" customWidth="1"/>
    <col min="4875" max="4875" width="9.25" style="1" customWidth="1"/>
    <col min="4876" max="4876" width="7.5" style="1" customWidth="1"/>
    <col min="4877" max="4877" width="9.25" style="1" customWidth="1"/>
    <col min="4878" max="4878" width="7.5" style="1" customWidth="1"/>
    <col min="4879" max="4879" width="9.25" style="1" customWidth="1"/>
    <col min="4880" max="4880" width="7.5" style="1" customWidth="1"/>
    <col min="4881" max="4881" width="9.25" style="1" customWidth="1"/>
    <col min="4882" max="4882" width="7.5" style="1" customWidth="1"/>
    <col min="4883" max="4883" width="7.125" style="1" customWidth="1"/>
    <col min="4884" max="4885" width="9.25" style="1" customWidth="1"/>
    <col min="4886" max="4886" width="7.5" style="1" customWidth="1"/>
    <col min="4887" max="4887" width="9.25" style="1" customWidth="1"/>
    <col min="4888" max="4888" width="7.5" style="1" customWidth="1"/>
    <col min="4889" max="4889" width="9.25" style="1" customWidth="1"/>
    <col min="4890" max="4890" width="7.5" style="1" customWidth="1"/>
    <col min="4891" max="4891" width="9.25" style="1" customWidth="1"/>
    <col min="4892" max="4892" width="7.5" style="1" customWidth="1"/>
    <col min="4893" max="4893" width="9.25" style="1" customWidth="1"/>
    <col min="4894" max="4894" width="7.5" style="1" customWidth="1"/>
    <col min="4895" max="4895" width="9.25" style="1" customWidth="1"/>
    <col min="4896" max="4896" width="7.5" style="1" customWidth="1"/>
    <col min="4897" max="4897" width="9.25" style="1" customWidth="1"/>
    <col min="4898" max="4898" width="7.5" style="1" customWidth="1"/>
    <col min="4899" max="4899" width="9.25" style="1" customWidth="1"/>
    <col min="4900" max="4900" width="7.5" style="1" customWidth="1"/>
    <col min="4901" max="5120" width="9" style="1"/>
    <col min="5121" max="5121" width="2.25" style="1" customWidth="1"/>
    <col min="5122" max="5122" width="8.375" style="1" customWidth="1"/>
    <col min="5123" max="5123" width="9.25" style="1" customWidth="1"/>
    <col min="5124" max="5124" width="7.5" style="1" customWidth="1"/>
    <col min="5125" max="5125" width="9.25" style="1" customWidth="1"/>
    <col min="5126" max="5126" width="7.5" style="1" customWidth="1"/>
    <col min="5127" max="5127" width="9.25" style="1" customWidth="1"/>
    <col min="5128" max="5128" width="7.5" style="1" customWidth="1"/>
    <col min="5129" max="5129" width="9.25" style="1" customWidth="1"/>
    <col min="5130" max="5130" width="7.5" style="1" customWidth="1"/>
    <col min="5131" max="5131" width="9.25" style="1" customWidth="1"/>
    <col min="5132" max="5132" width="7.5" style="1" customWidth="1"/>
    <col min="5133" max="5133" width="9.25" style="1" customWidth="1"/>
    <col min="5134" max="5134" width="7.5" style="1" customWidth="1"/>
    <col min="5135" max="5135" width="9.25" style="1" customWidth="1"/>
    <col min="5136" max="5136" width="7.5" style="1" customWidth="1"/>
    <col min="5137" max="5137" width="9.25" style="1" customWidth="1"/>
    <col min="5138" max="5138" width="7.5" style="1" customWidth="1"/>
    <col min="5139" max="5139" width="7.125" style="1" customWidth="1"/>
    <col min="5140" max="5141" width="9.25" style="1" customWidth="1"/>
    <col min="5142" max="5142" width="7.5" style="1" customWidth="1"/>
    <col min="5143" max="5143" width="9.25" style="1" customWidth="1"/>
    <col min="5144" max="5144" width="7.5" style="1" customWidth="1"/>
    <col min="5145" max="5145" width="9.25" style="1" customWidth="1"/>
    <col min="5146" max="5146" width="7.5" style="1" customWidth="1"/>
    <col min="5147" max="5147" width="9.25" style="1" customWidth="1"/>
    <col min="5148" max="5148" width="7.5" style="1" customWidth="1"/>
    <col min="5149" max="5149" width="9.25" style="1" customWidth="1"/>
    <col min="5150" max="5150" width="7.5" style="1" customWidth="1"/>
    <col min="5151" max="5151" width="9.25" style="1" customWidth="1"/>
    <col min="5152" max="5152" width="7.5" style="1" customWidth="1"/>
    <col min="5153" max="5153" width="9.25" style="1" customWidth="1"/>
    <col min="5154" max="5154" width="7.5" style="1" customWidth="1"/>
    <col min="5155" max="5155" width="9.25" style="1" customWidth="1"/>
    <col min="5156" max="5156" width="7.5" style="1" customWidth="1"/>
    <col min="5157" max="5376" width="9" style="1"/>
    <col min="5377" max="5377" width="2.25" style="1" customWidth="1"/>
    <col min="5378" max="5378" width="8.375" style="1" customWidth="1"/>
    <col min="5379" max="5379" width="9.25" style="1" customWidth="1"/>
    <col min="5380" max="5380" width="7.5" style="1" customWidth="1"/>
    <col min="5381" max="5381" width="9.25" style="1" customWidth="1"/>
    <col min="5382" max="5382" width="7.5" style="1" customWidth="1"/>
    <col min="5383" max="5383" width="9.25" style="1" customWidth="1"/>
    <col min="5384" max="5384" width="7.5" style="1" customWidth="1"/>
    <col min="5385" max="5385" width="9.25" style="1" customWidth="1"/>
    <col min="5386" max="5386" width="7.5" style="1" customWidth="1"/>
    <col min="5387" max="5387" width="9.25" style="1" customWidth="1"/>
    <col min="5388" max="5388" width="7.5" style="1" customWidth="1"/>
    <col min="5389" max="5389" width="9.25" style="1" customWidth="1"/>
    <col min="5390" max="5390" width="7.5" style="1" customWidth="1"/>
    <col min="5391" max="5391" width="9.25" style="1" customWidth="1"/>
    <col min="5392" max="5392" width="7.5" style="1" customWidth="1"/>
    <col min="5393" max="5393" width="9.25" style="1" customWidth="1"/>
    <col min="5394" max="5394" width="7.5" style="1" customWidth="1"/>
    <col min="5395" max="5395" width="7.125" style="1" customWidth="1"/>
    <col min="5396" max="5397" width="9.25" style="1" customWidth="1"/>
    <col min="5398" max="5398" width="7.5" style="1" customWidth="1"/>
    <col min="5399" max="5399" width="9.25" style="1" customWidth="1"/>
    <col min="5400" max="5400" width="7.5" style="1" customWidth="1"/>
    <col min="5401" max="5401" width="9.25" style="1" customWidth="1"/>
    <col min="5402" max="5402" width="7.5" style="1" customWidth="1"/>
    <col min="5403" max="5403" width="9.25" style="1" customWidth="1"/>
    <col min="5404" max="5404" width="7.5" style="1" customWidth="1"/>
    <col min="5405" max="5405" width="9.25" style="1" customWidth="1"/>
    <col min="5406" max="5406" width="7.5" style="1" customWidth="1"/>
    <col min="5407" max="5407" width="9.25" style="1" customWidth="1"/>
    <col min="5408" max="5408" width="7.5" style="1" customWidth="1"/>
    <col min="5409" max="5409" width="9.25" style="1" customWidth="1"/>
    <col min="5410" max="5410" width="7.5" style="1" customWidth="1"/>
    <col min="5411" max="5411" width="9.25" style="1" customWidth="1"/>
    <col min="5412" max="5412" width="7.5" style="1" customWidth="1"/>
    <col min="5413" max="5632" width="9" style="1"/>
    <col min="5633" max="5633" width="2.25" style="1" customWidth="1"/>
    <col min="5634" max="5634" width="8.375" style="1" customWidth="1"/>
    <col min="5635" max="5635" width="9.25" style="1" customWidth="1"/>
    <col min="5636" max="5636" width="7.5" style="1" customWidth="1"/>
    <col min="5637" max="5637" width="9.25" style="1" customWidth="1"/>
    <col min="5638" max="5638" width="7.5" style="1" customWidth="1"/>
    <col min="5639" max="5639" width="9.25" style="1" customWidth="1"/>
    <col min="5640" max="5640" width="7.5" style="1" customWidth="1"/>
    <col min="5641" max="5641" width="9.25" style="1" customWidth="1"/>
    <col min="5642" max="5642" width="7.5" style="1" customWidth="1"/>
    <col min="5643" max="5643" width="9.25" style="1" customWidth="1"/>
    <col min="5644" max="5644" width="7.5" style="1" customWidth="1"/>
    <col min="5645" max="5645" width="9.25" style="1" customWidth="1"/>
    <col min="5646" max="5646" width="7.5" style="1" customWidth="1"/>
    <col min="5647" max="5647" width="9.25" style="1" customWidth="1"/>
    <col min="5648" max="5648" width="7.5" style="1" customWidth="1"/>
    <col min="5649" max="5649" width="9.25" style="1" customWidth="1"/>
    <col min="5650" max="5650" width="7.5" style="1" customWidth="1"/>
    <col min="5651" max="5651" width="7.125" style="1" customWidth="1"/>
    <col min="5652" max="5653" width="9.25" style="1" customWidth="1"/>
    <col min="5654" max="5654" width="7.5" style="1" customWidth="1"/>
    <col min="5655" max="5655" width="9.25" style="1" customWidth="1"/>
    <col min="5656" max="5656" width="7.5" style="1" customWidth="1"/>
    <col min="5657" max="5657" width="9.25" style="1" customWidth="1"/>
    <col min="5658" max="5658" width="7.5" style="1" customWidth="1"/>
    <col min="5659" max="5659" width="9.25" style="1" customWidth="1"/>
    <col min="5660" max="5660" width="7.5" style="1" customWidth="1"/>
    <col min="5661" max="5661" width="9.25" style="1" customWidth="1"/>
    <col min="5662" max="5662" width="7.5" style="1" customWidth="1"/>
    <col min="5663" max="5663" width="9.25" style="1" customWidth="1"/>
    <col min="5664" max="5664" width="7.5" style="1" customWidth="1"/>
    <col min="5665" max="5665" width="9.25" style="1" customWidth="1"/>
    <col min="5666" max="5666" width="7.5" style="1" customWidth="1"/>
    <col min="5667" max="5667" width="9.25" style="1" customWidth="1"/>
    <col min="5668" max="5668" width="7.5" style="1" customWidth="1"/>
    <col min="5669" max="5888" width="9" style="1"/>
    <col min="5889" max="5889" width="2.25" style="1" customWidth="1"/>
    <col min="5890" max="5890" width="8.375" style="1" customWidth="1"/>
    <col min="5891" max="5891" width="9.25" style="1" customWidth="1"/>
    <col min="5892" max="5892" width="7.5" style="1" customWidth="1"/>
    <col min="5893" max="5893" width="9.25" style="1" customWidth="1"/>
    <col min="5894" max="5894" width="7.5" style="1" customWidth="1"/>
    <col min="5895" max="5895" width="9.25" style="1" customWidth="1"/>
    <col min="5896" max="5896" width="7.5" style="1" customWidth="1"/>
    <col min="5897" max="5897" width="9.25" style="1" customWidth="1"/>
    <col min="5898" max="5898" width="7.5" style="1" customWidth="1"/>
    <col min="5899" max="5899" width="9.25" style="1" customWidth="1"/>
    <col min="5900" max="5900" width="7.5" style="1" customWidth="1"/>
    <col min="5901" max="5901" width="9.25" style="1" customWidth="1"/>
    <col min="5902" max="5902" width="7.5" style="1" customWidth="1"/>
    <col min="5903" max="5903" width="9.25" style="1" customWidth="1"/>
    <col min="5904" max="5904" width="7.5" style="1" customWidth="1"/>
    <col min="5905" max="5905" width="9.25" style="1" customWidth="1"/>
    <col min="5906" max="5906" width="7.5" style="1" customWidth="1"/>
    <col min="5907" max="5907" width="7.125" style="1" customWidth="1"/>
    <col min="5908" max="5909" width="9.25" style="1" customWidth="1"/>
    <col min="5910" max="5910" width="7.5" style="1" customWidth="1"/>
    <col min="5911" max="5911" width="9.25" style="1" customWidth="1"/>
    <col min="5912" max="5912" width="7.5" style="1" customWidth="1"/>
    <col min="5913" max="5913" width="9.25" style="1" customWidth="1"/>
    <col min="5914" max="5914" width="7.5" style="1" customWidth="1"/>
    <col min="5915" max="5915" width="9.25" style="1" customWidth="1"/>
    <col min="5916" max="5916" width="7.5" style="1" customWidth="1"/>
    <col min="5917" max="5917" width="9.25" style="1" customWidth="1"/>
    <col min="5918" max="5918" width="7.5" style="1" customWidth="1"/>
    <col min="5919" max="5919" width="9.25" style="1" customWidth="1"/>
    <col min="5920" max="5920" width="7.5" style="1" customWidth="1"/>
    <col min="5921" max="5921" width="9.25" style="1" customWidth="1"/>
    <col min="5922" max="5922" width="7.5" style="1" customWidth="1"/>
    <col min="5923" max="5923" width="9.25" style="1" customWidth="1"/>
    <col min="5924" max="5924" width="7.5" style="1" customWidth="1"/>
    <col min="5925" max="6144" width="9" style="1"/>
    <col min="6145" max="6145" width="2.25" style="1" customWidth="1"/>
    <col min="6146" max="6146" width="8.375" style="1" customWidth="1"/>
    <col min="6147" max="6147" width="9.25" style="1" customWidth="1"/>
    <col min="6148" max="6148" width="7.5" style="1" customWidth="1"/>
    <col min="6149" max="6149" width="9.25" style="1" customWidth="1"/>
    <col min="6150" max="6150" width="7.5" style="1" customWidth="1"/>
    <col min="6151" max="6151" width="9.25" style="1" customWidth="1"/>
    <col min="6152" max="6152" width="7.5" style="1" customWidth="1"/>
    <col min="6153" max="6153" width="9.25" style="1" customWidth="1"/>
    <col min="6154" max="6154" width="7.5" style="1" customWidth="1"/>
    <col min="6155" max="6155" width="9.25" style="1" customWidth="1"/>
    <col min="6156" max="6156" width="7.5" style="1" customWidth="1"/>
    <col min="6157" max="6157" width="9.25" style="1" customWidth="1"/>
    <col min="6158" max="6158" width="7.5" style="1" customWidth="1"/>
    <col min="6159" max="6159" width="9.25" style="1" customWidth="1"/>
    <col min="6160" max="6160" width="7.5" style="1" customWidth="1"/>
    <col min="6161" max="6161" width="9.25" style="1" customWidth="1"/>
    <col min="6162" max="6162" width="7.5" style="1" customWidth="1"/>
    <col min="6163" max="6163" width="7.125" style="1" customWidth="1"/>
    <col min="6164" max="6165" width="9.25" style="1" customWidth="1"/>
    <col min="6166" max="6166" width="7.5" style="1" customWidth="1"/>
    <col min="6167" max="6167" width="9.25" style="1" customWidth="1"/>
    <col min="6168" max="6168" width="7.5" style="1" customWidth="1"/>
    <col min="6169" max="6169" width="9.25" style="1" customWidth="1"/>
    <col min="6170" max="6170" width="7.5" style="1" customWidth="1"/>
    <col min="6171" max="6171" width="9.25" style="1" customWidth="1"/>
    <col min="6172" max="6172" width="7.5" style="1" customWidth="1"/>
    <col min="6173" max="6173" width="9.25" style="1" customWidth="1"/>
    <col min="6174" max="6174" width="7.5" style="1" customWidth="1"/>
    <col min="6175" max="6175" width="9.25" style="1" customWidth="1"/>
    <col min="6176" max="6176" width="7.5" style="1" customWidth="1"/>
    <col min="6177" max="6177" width="9.25" style="1" customWidth="1"/>
    <col min="6178" max="6178" width="7.5" style="1" customWidth="1"/>
    <col min="6179" max="6179" width="9.25" style="1" customWidth="1"/>
    <col min="6180" max="6180" width="7.5" style="1" customWidth="1"/>
    <col min="6181" max="6400" width="9" style="1"/>
    <col min="6401" max="6401" width="2.25" style="1" customWidth="1"/>
    <col min="6402" max="6402" width="8.375" style="1" customWidth="1"/>
    <col min="6403" max="6403" width="9.25" style="1" customWidth="1"/>
    <col min="6404" max="6404" width="7.5" style="1" customWidth="1"/>
    <col min="6405" max="6405" width="9.25" style="1" customWidth="1"/>
    <col min="6406" max="6406" width="7.5" style="1" customWidth="1"/>
    <col min="6407" max="6407" width="9.25" style="1" customWidth="1"/>
    <col min="6408" max="6408" width="7.5" style="1" customWidth="1"/>
    <col min="6409" max="6409" width="9.25" style="1" customWidth="1"/>
    <col min="6410" max="6410" width="7.5" style="1" customWidth="1"/>
    <col min="6411" max="6411" width="9.25" style="1" customWidth="1"/>
    <col min="6412" max="6412" width="7.5" style="1" customWidth="1"/>
    <col min="6413" max="6413" width="9.25" style="1" customWidth="1"/>
    <col min="6414" max="6414" width="7.5" style="1" customWidth="1"/>
    <col min="6415" max="6415" width="9.25" style="1" customWidth="1"/>
    <col min="6416" max="6416" width="7.5" style="1" customWidth="1"/>
    <col min="6417" max="6417" width="9.25" style="1" customWidth="1"/>
    <col min="6418" max="6418" width="7.5" style="1" customWidth="1"/>
    <col min="6419" max="6419" width="7.125" style="1" customWidth="1"/>
    <col min="6420" max="6421" width="9.25" style="1" customWidth="1"/>
    <col min="6422" max="6422" width="7.5" style="1" customWidth="1"/>
    <col min="6423" max="6423" width="9.25" style="1" customWidth="1"/>
    <col min="6424" max="6424" width="7.5" style="1" customWidth="1"/>
    <col min="6425" max="6425" width="9.25" style="1" customWidth="1"/>
    <col min="6426" max="6426" width="7.5" style="1" customWidth="1"/>
    <col min="6427" max="6427" width="9.25" style="1" customWidth="1"/>
    <col min="6428" max="6428" width="7.5" style="1" customWidth="1"/>
    <col min="6429" max="6429" width="9.25" style="1" customWidth="1"/>
    <col min="6430" max="6430" width="7.5" style="1" customWidth="1"/>
    <col min="6431" max="6431" width="9.25" style="1" customWidth="1"/>
    <col min="6432" max="6432" width="7.5" style="1" customWidth="1"/>
    <col min="6433" max="6433" width="9.25" style="1" customWidth="1"/>
    <col min="6434" max="6434" width="7.5" style="1" customWidth="1"/>
    <col min="6435" max="6435" width="9.25" style="1" customWidth="1"/>
    <col min="6436" max="6436" width="7.5" style="1" customWidth="1"/>
    <col min="6437" max="6656" width="9" style="1"/>
    <col min="6657" max="6657" width="2.25" style="1" customWidth="1"/>
    <col min="6658" max="6658" width="8.375" style="1" customWidth="1"/>
    <col min="6659" max="6659" width="9.25" style="1" customWidth="1"/>
    <col min="6660" max="6660" width="7.5" style="1" customWidth="1"/>
    <col min="6661" max="6661" width="9.25" style="1" customWidth="1"/>
    <col min="6662" max="6662" width="7.5" style="1" customWidth="1"/>
    <col min="6663" max="6663" width="9.25" style="1" customWidth="1"/>
    <col min="6664" max="6664" width="7.5" style="1" customWidth="1"/>
    <col min="6665" max="6665" width="9.25" style="1" customWidth="1"/>
    <col min="6666" max="6666" width="7.5" style="1" customWidth="1"/>
    <col min="6667" max="6667" width="9.25" style="1" customWidth="1"/>
    <col min="6668" max="6668" width="7.5" style="1" customWidth="1"/>
    <col min="6669" max="6669" width="9.25" style="1" customWidth="1"/>
    <col min="6670" max="6670" width="7.5" style="1" customWidth="1"/>
    <col min="6671" max="6671" width="9.25" style="1" customWidth="1"/>
    <col min="6672" max="6672" width="7.5" style="1" customWidth="1"/>
    <col min="6673" max="6673" width="9.25" style="1" customWidth="1"/>
    <col min="6674" max="6674" width="7.5" style="1" customWidth="1"/>
    <col min="6675" max="6675" width="7.125" style="1" customWidth="1"/>
    <col min="6676" max="6677" width="9.25" style="1" customWidth="1"/>
    <col min="6678" max="6678" width="7.5" style="1" customWidth="1"/>
    <col min="6679" max="6679" width="9.25" style="1" customWidth="1"/>
    <col min="6680" max="6680" width="7.5" style="1" customWidth="1"/>
    <col min="6681" max="6681" width="9.25" style="1" customWidth="1"/>
    <col min="6682" max="6682" width="7.5" style="1" customWidth="1"/>
    <col min="6683" max="6683" width="9.25" style="1" customWidth="1"/>
    <col min="6684" max="6684" width="7.5" style="1" customWidth="1"/>
    <col min="6685" max="6685" width="9.25" style="1" customWidth="1"/>
    <col min="6686" max="6686" width="7.5" style="1" customWidth="1"/>
    <col min="6687" max="6687" width="9.25" style="1" customWidth="1"/>
    <col min="6688" max="6688" width="7.5" style="1" customWidth="1"/>
    <col min="6689" max="6689" width="9.25" style="1" customWidth="1"/>
    <col min="6690" max="6690" width="7.5" style="1" customWidth="1"/>
    <col min="6691" max="6691" width="9.25" style="1" customWidth="1"/>
    <col min="6692" max="6692" width="7.5" style="1" customWidth="1"/>
    <col min="6693" max="6912" width="9" style="1"/>
    <col min="6913" max="6913" width="2.25" style="1" customWidth="1"/>
    <col min="6914" max="6914" width="8.375" style="1" customWidth="1"/>
    <col min="6915" max="6915" width="9.25" style="1" customWidth="1"/>
    <col min="6916" max="6916" width="7.5" style="1" customWidth="1"/>
    <col min="6917" max="6917" width="9.25" style="1" customWidth="1"/>
    <col min="6918" max="6918" width="7.5" style="1" customWidth="1"/>
    <col min="6919" max="6919" width="9.25" style="1" customWidth="1"/>
    <col min="6920" max="6920" width="7.5" style="1" customWidth="1"/>
    <col min="6921" max="6921" width="9.25" style="1" customWidth="1"/>
    <col min="6922" max="6922" width="7.5" style="1" customWidth="1"/>
    <col min="6923" max="6923" width="9.25" style="1" customWidth="1"/>
    <col min="6924" max="6924" width="7.5" style="1" customWidth="1"/>
    <col min="6925" max="6925" width="9.25" style="1" customWidth="1"/>
    <col min="6926" max="6926" width="7.5" style="1" customWidth="1"/>
    <col min="6927" max="6927" width="9.25" style="1" customWidth="1"/>
    <col min="6928" max="6928" width="7.5" style="1" customWidth="1"/>
    <col min="6929" max="6929" width="9.25" style="1" customWidth="1"/>
    <col min="6930" max="6930" width="7.5" style="1" customWidth="1"/>
    <col min="6931" max="6931" width="7.125" style="1" customWidth="1"/>
    <col min="6932" max="6933" width="9.25" style="1" customWidth="1"/>
    <col min="6934" max="6934" width="7.5" style="1" customWidth="1"/>
    <col min="6935" max="6935" width="9.25" style="1" customWidth="1"/>
    <col min="6936" max="6936" width="7.5" style="1" customWidth="1"/>
    <col min="6937" max="6937" width="9.25" style="1" customWidth="1"/>
    <col min="6938" max="6938" width="7.5" style="1" customWidth="1"/>
    <col min="6939" max="6939" width="9.25" style="1" customWidth="1"/>
    <col min="6940" max="6940" width="7.5" style="1" customWidth="1"/>
    <col min="6941" max="6941" width="9.25" style="1" customWidth="1"/>
    <col min="6942" max="6942" width="7.5" style="1" customWidth="1"/>
    <col min="6943" max="6943" width="9.25" style="1" customWidth="1"/>
    <col min="6944" max="6944" width="7.5" style="1" customWidth="1"/>
    <col min="6945" max="6945" width="9.25" style="1" customWidth="1"/>
    <col min="6946" max="6946" width="7.5" style="1" customWidth="1"/>
    <col min="6947" max="6947" width="9.25" style="1" customWidth="1"/>
    <col min="6948" max="6948" width="7.5" style="1" customWidth="1"/>
    <col min="6949" max="7168" width="9" style="1"/>
    <col min="7169" max="7169" width="2.25" style="1" customWidth="1"/>
    <col min="7170" max="7170" width="8.375" style="1" customWidth="1"/>
    <col min="7171" max="7171" width="9.25" style="1" customWidth="1"/>
    <col min="7172" max="7172" width="7.5" style="1" customWidth="1"/>
    <col min="7173" max="7173" width="9.25" style="1" customWidth="1"/>
    <col min="7174" max="7174" width="7.5" style="1" customWidth="1"/>
    <col min="7175" max="7175" width="9.25" style="1" customWidth="1"/>
    <col min="7176" max="7176" width="7.5" style="1" customWidth="1"/>
    <col min="7177" max="7177" width="9.25" style="1" customWidth="1"/>
    <col min="7178" max="7178" width="7.5" style="1" customWidth="1"/>
    <col min="7179" max="7179" width="9.25" style="1" customWidth="1"/>
    <col min="7180" max="7180" width="7.5" style="1" customWidth="1"/>
    <col min="7181" max="7181" width="9.25" style="1" customWidth="1"/>
    <col min="7182" max="7182" width="7.5" style="1" customWidth="1"/>
    <col min="7183" max="7183" width="9.25" style="1" customWidth="1"/>
    <col min="7184" max="7184" width="7.5" style="1" customWidth="1"/>
    <col min="7185" max="7185" width="9.25" style="1" customWidth="1"/>
    <col min="7186" max="7186" width="7.5" style="1" customWidth="1"/>
    <col min="7187" max="7187" width="7.125" style="1" customWidth="1"/>
    <col min="7188" max="7189" width="9.25" style="1" customWidth="1"/>
    <col min="7190" max="7190" width="7.5" style="1" customWidth="1"/>
    <col min="7191" max="7191" width="9.25" style="1" customWidth="1"/>
    <col min="7192" max="7192" width="7.5" style="1" customWidth="1"/>
    <col min="7193" max="7193" width="9.25" style="1" customWidth="1"/>
    <col min="7194" max="7194" width="7.5" style="1" customWidth="1"/>
    <col min="7195" max="7195" width="9.25" style="1" customWidth="1"/>
    <col min="7196" max="7196" width="7.5" style="1" customWidth="1"/>
    <col min="7197" max="7197" width="9.25" style="1" customWidth="1"/>
    <col min="7198" max="7198" width="7.5" style="1" customWidth="1"/>
    <col min="7199" max="7199" width="9.25" style="1" customWidth="1"/>
    <col min="7200" max="7200" width="7.5" style="1" customWidth="1"/>
    <col min="7201" max="7201" width="9.25" style="1" customWidth="1"/>
    <col min="7202" max="7202" width="7.5" style="1" customWidth="1"/>
    <col min="7203" max="7203" width="9.25" style="1" customWidth="1"/>
    <col min="7204" max="7204" width="7.5" style="1" customWidth="1"/>
    <col min="7205" max="7424" width="9" style="1"/>
    <col min="7425" max="7425" width="2.25" style="1" customWidth="1"/>
    <col min="7426" max="7426" width="8.375" style="1" customWidth="1"/>
    <col min="7427" max="7427" width="9.25" style="1" customWidth="1"/>
    <col min="7428" max="7428" width="7.5" style="1" customWidth="1"/>
    <col min="7429" max="7429" width="9.25" style="1" customWidth="1"/>
    <col min="7430" max="7430" width="7.5" style="1" customWidth="1"/>
    <col min="7431" max="7431" width="9.25" style="1" customWidth="1"/>
    <col min="7432" max="7432" width="7.5" style="1" customWidth="1"/>
    <col min="7433" max="7433" width="9.25" style="1" customWidth="1"/>
    <col min="7434" max="7434" width="7.5" style="1" customWidth="1"/>
    <col min="7435" max="7435" width="9.25" style="1" customWidth="1"/>
    <col min="7436" max="7436" width="7.5" style="1" customWidth="1"/>
    <col min="7437" max="7437" width="9.25" style="1" customWidth="1"/>
    <col min="7438" max="7438" width="7.5" style="1" customWidth="1"/>
    <col min="7439" max="7439" width="9.25" style="1" customWidth="1"/>
    <col min="7440" max="7440" width="7.5" style="1" customWidth="1"/>
    <col min="7441" max="7441" width="9.25" style="1" customWidth="1"/>
    <col min="7442" max="7442" width="7.5" style="1" customWidth="1"/>
    <col min="7443" max="7443" width="7.125" style="1" customWidth="1"/>
    <col min="7444" max="7445" width="9.25" style="1" customWidth="1"/>
    <col min="7446" max="7446" width="7.5" style="1" customWidth="1"/>
    <col min="7447" max="7447" width="9.25" style="1" customWidth="1"/>
    <col min="7448" max="7448" width="7.5" style="1" customWidth="1"/>
    <col min="7449" max="7449" width="9.25" style="1" customWidth="1"/>
    <col min="7450" max="7450" width="7.5" style="1" customWidth="1"/>
    <col min="7451" max="7451" width="9.25" style="1" customWidth="1"/>
    <col min="7452" max="7452" width="7.5" style="1" customWidth="1"/>
    <col min="7453" max="7453" width="9.25" style="1" customWidth="1"/>
    <col min="7454" max="7454" width="7.5" style="1" customWidth="1"/>
    <col min="7455" max="7455" width="9.25" style="1" customWidth="1"/>
    <col min="7456" max="7456" width="7.5" style="1" customWidth="1"/>
    <col min="7457" max="7457" width="9.25" style="1" customWidth="1"/>
    <col min="7458" max="7458" width="7.5" style="1" customWidth="1"/>
    <col min="7459" max="7459" width="9.25" style="1" customWidth="1"/>
    <col min="7460" max="7460" width="7.5" style="1" customWidth="1"/>
    <col min="7461" max="7680" width="9" style="1"/>
    <col min="7681" max="7681" width="2.25" style="1" customWidth="1"/>
    <col min="7682" max="7682" width="8.375" style="1" customWidth="1"/>
    <col min="7683" max="7683" width="9.25" style="1" customWidth="1"/>
    <col min="7684" max="7684" width="7.5" style="1" customWidth="1"/>
    <col min="7685" max="7685" width="9.25" style="1" customWidth="1"/>
    <col min="7686" max="7686" width="7.5" style="1" customWidth="1"/>
    <col min="7687" max="7687" width="9.25" style="1" customWidth="1"/>
    <col min="7688" max="7688" width="7.5" style="1" customWidth="1"/>
    <col min="7689" max="7689" width="9.25" style="1" customWidth="1"/>
    <col min="7690" max="7690" width="7.5" style="1" customWidth="1"/>
    <col min="7691" max="7691" width="9.25" style="1" customWidth="1"/>
    <col min="7692" max="7692" width="7.5" style="1" customWidth="1"/>
    <col min="7693" max="7693" width="9.25" style="1" customWidth="1"/>
    <col min="7694" max="7694" width="7.5" style="1" customWidth="1"/>
    <col min="7695" max="7695" width="9.25" style="1" customWidth="1"/>
    <col min="7696" max="7696" width="7.5" style="1" customWidth="1"/>
    <col min="7697" max="7697" width="9.25" style="1" customWidth="1"/>
    <col min="7698" max="7698" width="7.5" style="1" customWidth="1"/>
    <col min="7699" max="7699" width="7.125" style="1" customWidth="1"/>
    <col min="7700" max="7701" width="9.25" style="1" customWidth="1"/>
    <col min="7702" max="7702" width="7.5" style="1" customWidth="1"/>
    <col min="7703" max="7703" width="9.25" style="1" customWidth="1"/>
    <col min="7704" max="7704" width="7.5" style="1" customWidth="1"/>
    <col min="7705" max="7705" width="9.25" style="1" customWidth="1"/>
    <col min="7706" max="7706" width="7.5" style="1" customWidth="1"/>
    <col min="7707" max="7707" width="9.25" style="1" customWidth="1"/>
    <col min="7708" max="7708" width="7.5" style="1" customWidth="1"/>
    <col min="7709" max="7709" width="9.25" style="1" customWidth="1"/>
    <col min="7710" max="7710" width="7.5" style="1" customWidth="1"/>
    <col min="7711" max="7711" width="9.25" style="1" customWidth="1"/>
    <col min="7712" max="7712" width="7.5" style="1" customWidth="1"/>
    <col min="7713" max="7713" width="9.25" style="1" customWidth="1"/>
    <col min="7714" max="7714" width="7.5" style="1" customWidth="1"/>
    <col min="7715" max="7715" width="9.25" style="1" customWidth="1"/>
    <col min="7716" max="7716" width="7.5" style="1" customWidth="1"/>
    <col min="7717" max="7936" width="9" style="1"/>
    <col min="7937" max="7937" width="2.25" style="1" customWidth="1"/>
    <col min="7938" max="7938" width="8.375" style="1" customWidth="1"/>
    <col min="7939" max="7939" width="9.25" style="1" customWidth="1"/>
    <col min="7940" max="7940" width="7.5" style="1" customWidth="1"/>
    <col min="7941" max="7941" width="9.25" style="1" customWidth="1"/>
    <col min="7942" max="7942" width="7.5" style="1" customWidth="1"/>
    <col min="7943" max="7943" width="9.25" style="1" customWidth="1"/>
    <col min="7944" max="7944" width="7.5" style="1" customWidth="1"/>
    <col min="7945" max="7945" width="9.25" style="1" customWidth="1"/>
    <col min="7946" max="7946" width="7.5" style="1" customWidth="1"/>
    <col min="7947" max="7947" width="9.25" style="1" customWidth="1"/>
    <col min="7948" max="7948" width="7.5" style="1" customWidth="1"/>
    <col min="7949" max="7949" width="9.25" style="1" customWidth="1"/>
    <col min="7950" max="7950" width="7.5" style="1" customWidth="1"/>
    <col min="7951" max="7951" width="9.25" style="1" customWidth="1"/>
    <col min="7952" max="7952" width="7.5" style="1" customWidth="1"/>
    <col min="7953" max="7953" width="9.25" style="1" customWidth="1"/>
    <col min="7954" max="7954" width="7.5" style="1" customWidth="1"/>
    <col min="7955" max="7955" width="7.125" style="1" customWidth="1"/>
    <col min="7956" max="7957" width="9.25" style="1" customWidth="1"/>
    <col min="7958" max="7958" width="7.5" style="1" customWidth="1"/>
    <col min="7959" max="7959" width="9.25" style="1" customWidth="1"/>
    <col min="7960" max="7960" width="7.5" style="1" customWidth="1"/>
    <col min="7961" max="7961" width="9.25" style="1" customWidth="1"/>
    <col min="7962" max="7962" width="7.5" style="1" customWidth="1"/>
    <col min="7963" max="7963" width="9.25" style="1" customWidth="1"/>
    <col min="7964" max="7964" width="7.5" style="1" customWidth="1"/>
    <col min="7965" max="7965" width="9.25" style="1" customWidth="1"/>
    <col min="7966" max="7966" width="7.5" style="1" customWidth="1"/>
    <col min="7967" max="7967" width="9.25" style="1" customWidth="1"/>
    <col min="7968" max="7968" width="7.5" style="1" customWidth="1"/>
    <col min="7969" max="7969" width="9.25" style="1" customWidth="1"/>
    <col min="7970" max="7970" width="7.5" style="1" customWidth="1"/>
    <col min="7971" max="7971" width="9.25" style="1" customWidth="1"/>
    <col min="7972" max="7972" width="7.5" style="1" customWidth="1"/>
    <col min="7973" max="8192" width="9" style="1"/>
    <col min="8193" max="8193" width="2.25" style="1" customWidth="1"/>
    <col min="8194" max="8194" width="8.375" style="1" customWidth="1"/>
    <col min="8195" max="8195" width="9.25" style="1" customWidth="1"/>
    <col min="8196" max="8196" width="7.5" style="1" customWidth="1"/>
    <col min="8197" max="8197" width="9.25" style="1" customWidth="1"/>
    <col min="8198" max="8198" width="7.5" style="1" customWidth="1"/>
    <col min="8199" max="8199" width="9.25" style="1" customWidth="1"/>
    <col min="8200" max="8200" width="7.5" style="1" customWidth="1"/>
    <col min="8201" max="8201" width="9.25" style="1" customWidth="1"/>
    <col min="8202" max="8202" width="7.5" style="1" customWidth="1"/>
    <col min="8203" max="8203" width="9.25" style="1" customWidth="1"/>
    <col min="8204" max="8204" width="7.5" style="1" customWidth="1"/>
    <col min="8205" max="8205" width="9.25" style="1" customWidth="1"/>
    <col min="8206" max="8206" width="7.5" style="1" customWidth="1"/>
    <col min="8207" max="8207" width="9.25" style="1" customWidth="1"/>
    <col min="8208" max="8208" width="7.5" style="1" customWidth="1"/>
    <col min="8209" max="8209" width="9.25" style="1" customWidth="1"/>
    <col min="8210" max="8210" width="7.5" style="1" customWidth="1"/>
    <col min="8211" max="8211" width="7.125" style="1" customWidth="1"/>
    <col min="8212" max="8213" width="9.25" style="1" customWidth="1"/>
    <col min="8214" max="8214" width="7.5" style="1" customWidth="1"/>
    <col min="8215" max="8215" width="9.25" style="1" customWidth="1"/>
    <col min="8216" max="8216" width="7.5" style="1" customWidth="1"/>
    <col min="8217" max="8217" width="9.25" style="1" customWidth="1"/>
    <col min="8218" max="8218" width="7.5" style="1" customWidth="1"/>
    <col min="8219" max="8219" width="9.25" style="1" customWidth="1"/>
    <col min="8220" max="8220" width="7.5" style="1" customWidth="1"/>
    <col min="8221" max="8221" width="9.25" style="1" customWidth="1"/>
    <col min="8222" max="8222" width="7.5" style="1" customWidth="1"/>
    <col min="8223" max="8223" width="9.25" style="1" customWidth="1"/>
    <col min="8224" max="8224" width="7.5" style="1" customWidth="1"/>
    <col min="8225" max="8225" width="9.25" style="1" customWidth="1"/>
    <col min="8226" max="8226" width="7.5" style="1" customWidth="1"/>
    <col min="8227" max="8227" width="9.25" style="1" customWidth="1"/>
    <col min="8228" max="8228" width="7.5" style="1" customWidth="1"/>
    <col min="8229" max="8448" width="9" style="1"/>
    <col min="8449" max="8449" width="2.25" style="1" customWidth="1"/>
    <col min="8450" max="8450" width="8.375" style="1" customWidth="1"/>
    <col min="8451" max="8451" width="9.25" style="1" customWidth="1"/>
    <col min="8452" max="8452" width="7.5" style="1" customWidth="1"/>
    <col min="8453" max="8453" width="9.25" style="1" customWidth="1"/>
    <col min="8454" max="8454" width="7.5" style="1" customWidth="1"/>
    <col min="8455" max="8455" width="9.25" style="1" customWidth="1"/>
    <col min="8456" max="8456" width="7.5" style="1" customWidth="1"/>
    <col min="8457" max="8457" width="9.25" style="1" customWidth="1"/>
    <col min="8458" max="8458" width="7.5" style="1" customWidth="1"/>
    <col min="8459" max="8459" width="9.25" style="1" customWidth="1"/>
    <col min="8460" max="8460" width="7.5" style="1" customWidth="1"/>
    <col min="8461" max="8461" width="9.25" style="1" customWidth="1"/>
    <col min="8462" max="8462" width="7.5" style="1" customWidth="1"/>
    <col min="8463" max="8463" width="9.25" style="1" customWidth="1"/>
    <col min="8464" max="8464" width="7.5" style="1" customWidth="1"/>
    <col min="8465" max="8465" width="9.25" style="1" customWidth="1"/>
    <col min="8466" max="8466" width="7.5" style="1" customWidth="1"/>
    <col min="8467" max="8467" width="7.125" style="1" customWidth="1"/>
    <col min="8468" max="8469" width="9.25" style="1" customWidth="1"/>
    <col min="8470" max="8470" width="7.5" style="1" customWidth="1"/>
    <col min="8471" max="8471" width="9.25" style="1" customWidth="1"/>
    <col min="8472" max="8472" width="7.5" style="1" customWidth="1"/>
    <col min="8473" max="8473" width="9.25" style="1" customWidth="1"/>
    <col min="8474" max="8474" width="7.5" style="1" customWidth="1"/>
    <col min="8475" max="8475" width="9.25" style="1" customWidth="1"/>
    <col min="8476" max="8476" width="7.5" style="1" customWidth="1"/>
    <col min="8477" max="8477" width="9.25" style="1" customWidth="1"/>
    <col min="8478" max="8478" width="7.5" style="1" customWidth="1"/>
    <col min="8479" max="8479" width="9.25" style="1" customWidth="1"/>
    <col min="8480" max="8480" width="7.5" style="1" customWidth="1"/>
    <col min="8481" max="8481" width="9.25" style="1" customWidth="1"/>
    <col min="8482" max="8482" width="7.5" style="1" customWidth="1"/>
    <col min="8483" max="8483" width="9.25" style="1" customWidth="1"/>
    <col min="8484" max="8484" width="7.5" style="1" customWidth="1"/>
    <col min="8485" max="8704" width="9" style="1"/>
    <col min="8705" max="8705" width="2.25" style="1" customWidth="1"/>
    <col min="8706" max="8706" width="8.375" style="1" customWidth="1"/>
    <col min="8707" max="8707" width="9.25" style="1" customWidth="1"/>
    <col min="8708" max="8708" width="7.5" style="1" customWidth="1"/>
    <col min="8709" max="8709" width="9.25" style="1" customWidth="1"/>
    <col min="8710" max="8710" width="7.5" style="1" customWidth="1"/>
    <col min="8711" max="8711" width="9.25" style="1" customWidth="1"/>
    <col min="8712" max="8712" width="7.5" style="1" customWidth="1"/>
    <col min="8713" max="8713" width="9.25" style="1" customWidth="1"/>
    <col min="8714" max="8714" width="7.5" style="1" customWidth="1"/>
    <col min="8715" max="8715" width="9.25" style="1" customWidth="1"/>
    <col min="8716" max="8716" width="7.5" style="1" customWidth="1"/>
    <col min="8717" max="8717" width="9.25" style="1" customWidth="1"/>
    <col min="8718" max="8718" width="7.5" style="1" customWidth="1"/>
    <col min="8719" max="8719" width="9.25" style="1" customWidth="1"/>
    <col min="8720" max="8720" width="7.5" style="1" customWidth="1"/>
    <col min="8721" max="8721" width="9.25" style="1" customWidth="1"/>
    <col min="8722" max="8722" width="7.5" style="1" customWidth="1"/>
    <col min="8723" max="8723" width="7.125" style="1" customWidth="1"/>
    <col min="8724" max="8725" width="9.25" style="1" customWidth="1"/>
    <col min="8726" max="8726" width="7.5" style="1" customWidth="1"/>
    <col min="8727" max="8727" width="9.25" style="1" customWidth="1"/>
    <col min="8728" max="8728" width="7.5" style="1" customWidth="1"/>
    <col min="8729" max="8729" width="9.25" style="1" customWidth="1"/>
    <col min="8730" max="8730" width="7.5" style="1" customWidth="1"/>
    <col min="8731" max="8731" width="9.25" style="1" customWidth="1"/>
    <col min="8732" max="8732" width="7.5" style="1" customWidth="1"/>
    <col min="8733" max="8733" width="9.25" style="1" customWidth="1"/>
    <col min="8734" max="8734" width="7.5" style="1" customWidth="1"/>
    <col min="8735" max="8735" width="9.25" style="1" customWidth="1"/>
    <col min="8736" max="8736" width="7.5" style="1" customWidth="1"/>
    <col min="8737" max="8737" width="9.25" style="1" customWidth="1"/>
    <col min="8738" max="8738" width="7.5" style="1" customWidth="1"/>
    <col min="8739" max="8739" width="9.25" style="1" customWidth="1"/>
    <col min="8740" max="8740" width="7.5" style="1" customWidth="1"/>
    <col min="8741" max="8960" width="9" style="1"/>
    <col min="8961" max="8961" width="2.25" style="1" customWidth="1"/>
    <col min="8962" max="8962" width="8.375" style="1" customWidth="1"/>
    <col min="8963" max="8963" width="9.25" style="1" customWidth="1"/>
    <col min="8964" max="8964" width="7.5" style="1" customWidth="1"/>
    <col min="8965" max="8965" width="9.25" style="1" customWidth="1"/>
    <col min="8966" max="8966" width="7.5" style="1" customWidth="1"/>
    <col min="8967" max="8967" width="9.25" style="1" customWidth="1"/>
    <col min="8968" max="8968" width="7.5" style="1" customWidth="1"/>
    <col min="8969" max="8969" width="9.25" style="1" customWidth="1"/>
    <col min="8970" max="8970" width="7.5" style="1" customWidth="1"/>
    <col min="8971" max="8971" width="9.25" style="1" customWidth="1"/>
    <col min="8972" max="8972" width="7.5" style="1" customWidth="1"/>
    <col min="8973" max="8973" width="9.25" style="1" customWidth="1"/>
    <col min="8974" max="8974" width="7.5" style="1" customWidth="1"/>
    <col min="8975" max="8975" width="9.25" style="1" customWidth="1"/>
    <col min="8976" max="8976" width="7.5" style="1" customWidth="1"/>
    <col min="8977" max="8977" width="9.25" style="1" customWidth="1"/>
    <col min="8978" max="8978" width="7.5" style="1" customWidth="1"/>
    <col min="8979" max="8979" width="7.125" style="1" customWidth="1"/>
    <col min="8980" max="8981" width="9.25" style="1" customWidth="1"/>
    <col min="8982" max="8982" width="7.5" style="1" customWidth="1"/>
    <col min="8983" max="8983" width="9.25" style="1" customWidth="1"/>
    <col min="8984" max="8984" width="7.5" style="1" customWidth="1"/>
    <col min="8985" max="8985" width="9.25" style="1" customWidth="1"/>
    <col min="8986" max="8986" width="7.5" style="1" customWidth="1"/>
    <col min="8987" max="8987" width="9.25" style="1" customWidth="1"/>
    <col min="8988" max="8988" width="7.5" style="1" customWidth="1"/>
    <col min="8989" max="8989" width="9.25" style="1" customWidth="1"/>
    <col min="8990" max="8990" width="7.5" style="1" customWidth="1"/>
    <col min="8991" max="8991" width="9.25" style="1" customWidth="1"/>
    <col min="8992" max="8992" width="7.5" style="1" customWidth="1"/>
    <col min="8993" max="8993" width="9.25" style="1" customWidth="1"/>
    <col min="8994" max="8994" width="7.5" style="1" customWidth="1"/>
    <col min="8995" max="8995" width="9.25" style="1" customWidth="1"/>
    <col min="8996" max="8996" width="7.5" style="1" customWidth="1"/>
    <col min="8997" max="9216" width="9" style="1"/>
    <col min="9217" max="9217" width="2.25" style="1" customWidth="1"/>
    <col min="9218" max="9218" width="8.375" style="1" customWidth="1"/>
    <col min="9219" max="9219" width="9.25" style="1" customWidth="1"/>
    <col min="9220" max="9220" width="7.5" style="1" customWidth="1"/>
    <col min="9221" max="9221" width="9.25" style="1" customWidth="1"/>
    <col min="9222" max="9222" width="7.5" style="1" customWidth="1"/>
    <col min="9223" max="9223" width="9.25" style="1" customWidth="1"/>
    <col min="9224" max="9224" width="7.5" style="1" customWidth="1"/>
    <col min="9225" max="9225" width="9.25" style="1" customWidth="1"/>
    <col min="9226" max="9226" width="7.5" style="1" customWidth="1"/>
    <col min="9227" max="9227" width="9.25" style="1" customWidth="1"/>
    <col min="9228" max="9228" width="7.5" style="1" customWidth="1"/>
    <col min="9229" max="9229" width="9.25" style="1" customWidth="1"/>
    <col min="9230" max="9230" width="7.5" style="1" customWidth="1"/>
    <col min="9231" max="9231" width="9.25" style="1" customWidth="1"/>
    <col min="9232" max="9232" width="7.5" style="1" customWidth="1"/>
    <col min="9233" max="9233" width="9.25" style="1" customWidth="1"/>
    <col min="9234" max="9234" width="7.5" style="1" customWidth="1"/>
    <col min="9235" max="9235" width="7.125" style="1" customWidth="1"/>
    <col min="9236" max="9237" width="9.25" style="1" customWidth="1"/>
    <col min="9238" max="9238" width="7.5" style="1" customWidth="1"/>
    <col min="9239" max="9239" width="9.25" style="1" customWidth="1"/>
    <col min="9240" max="9240" width="7.5" style="1" customWidth="1"/>
    <col min="9241" max="9241" width="9.25" style="1" customWidth="1"/>
    <col min="9242" max="9242" width="7.5" style="1" customWidth="1"/>
    <col min="9243" max="9243" width="9.25" style="1" customWidth="1"/>
    <col min="9244" max="9244" width="7.5" style="1" customWidth="1"/>
    <col min="9245" max="9245" width="9.25" style="1" customWidth="1"/>
    <col min="9246" max="9246" width="7.5" style="1" customWidth="1"/>
    <col min="9247" max="9247" width="9.25" style="1" customWidth="1"/>
    <col min="9248" max="9248" width="7.5" style="1" customWidth="1"/>
    <col min="9249" max="9249" width="9.25" style="1" customWidth="1"/>
    <col min="9250" max="9250" width="7.5" style="1" customWidth="1"/>
    <col min="9251" max="9251" width="9.25" style="1" customWidth="1"/>
    <col min="9252" max="9252" width="7.5" style="1" customWidth="1"/>
    <col min="9253" max="9472" width="9" style="1"/>
    <col min="9473" max="9473" width="2.25" style="1" customWidth="1"/>
    <col min="9474" max="9474" width="8.375" style="1" customWidth="1"/>
    <col min="9475" max="9475" width="9.25" style="1" customWidth="1"/>
    <col min="9476" max="9476" width="7.5" style="1" customWidth="1"/>
    <col min="9477" max="9477" width="9.25" style="1" customWidth="1"/>
    <col min="9478" max="9478" width="7.5" style="1" customWidth="1"/>
    <col min="9479" max="9479" width="9.25" style="1" customWidth="1"/>
    <col min="9480" max="9480" width="7.5" style="1" customWidth="1"/>
    <col min="9481" max="9481" width="9.25" style="1" customWidth="1"/>
    <col min="9482" max="9482" width="7.5" style="1" customWidth="1"/>
    <col min="9483" max="9483" width="9.25" style="1" customWidth="1"/>
    <col min="9484" max="9484" width="7.5" style="1" customWidth="1"/>
    <col min="9485" max="9485" width="9.25" style="1" customWidth="1"/>
    <col min="9486" max="9486" width="7.5" style="1" customWidth="1"/>
    <col min="9487" max="9487" width="9.25" style="1" customWidth="1"/>
    <col min="9488" max="9488" width="7.5" style="1" customWidth="1"/>
    <col min="9489" max="9489" width="9.25" style="1" customWidth="1"/>
    <col min="9490" max="9490" width="7.5" style="1" customWidth="1"/>
    <col min="9491" max="9491" width="7.125" style="1" customWidth="1"/>
    <col min="9492" max="9493" width="9.25" style="1" customWidth="1"/>
    <col min="9494" max="9494" width="7.5" style="1" customWidth="1"/>
    <col min="9495" max="9495" width="9.25" style="1" customWidth="1"/>
    <col min="9496" max="9496" width="7.5" style="1" customWidth="1"/>
    <col min="9497" max="9497" width="9.25" style="1" customWidth="1"/>
    <col min="9498" max="9498" width="7.5" style="1" customWidth="1"/>
    <col min="9499" max="9499" width="9.25" style="1" customWidth="1"/>
    <col min="9500" max="9500" width="7.5" style="1" customWidth="1"/>
    <col min="9501" max="9501" width="9.25" style="1" customWidth="1"/>
    <col min="9502" max="9502" width="7.5" style="1" customWidth="1"/>
    <col min="9503" max="9503" width="9.25" style="1" customWidth="1"/>
    <col min="9504" max="9504" width="7.5" style="1" customWidth="1"/>
    <col min="9505" max="9505" width="9.25" style="1" customWidth="1"/>
    <col min="9506" max="9506" width="7.5" style="1" customWidth="1"/>
    <col min="9507" max="9507" width="9.25" style="1" customWidth="1"/>
    <col min="9508" max="9508" width="7.5" style="1" customWidth="1"/>
    <col min="9509" max="9728" width="9" style="1"/>
    <col min="9729" max="9729" width="2.25" style="1" customWidth="1"/>
    <col min="9730" max="9730" width="8.375" style="1" customWidth="1"/>
    <col min="9731" max="9731" width="9.25" style="1" customWidth="1"/>
    <col min="9732" max="9732" width="7.5" style="1" customWidth="1"/>
    <col min="9733" max="9733" width="9.25" style="1" customWidth="1"/>
    <col min="9734" max="9734" width="7.5" style="1" customWidth="1"/>
    <col min="9735" max="9735" width="9.25" style="1" customWidth="1"/>
    <col min="9736" max="9736" width="7.5" style="1" customWidth="1"/>
    <col min="9737" max="9737" width="9.25" style="1" customWidth="1"/>
    <col min="9738" max="9738" width="7.5" style="1" customWidth="1"/>
    <col min="9739" max="9739" width="9.25" style="1" customWidth="1"/>
    <col min="9740" max="9740" width="7.5" style="1" customWidth="1"/>
    <col min="9741" max="9741" width="9.25" style="1" customWidth="1"/>
    <col min="9742" max="9742" width="7.5" style="1" customWidth="1"/>
    <col min="9743" max="9743" width="9.25" style="1" customWidth="1"/>
    <col min="9744" max="9744" width="7.5" style="1" customWidth="1"/>
    <col min="9745" max="9745" width="9.25" style="1" customWidth="1"/>
    <col min="9746" max="9746" width="7.5" style="1" customWidth="1"/>
    <col min="9747" max="9747" width="7.125" style="1" customWidth="1"/>
    <col min="9748" max="9749" width="9.25" style="1" customWidth="1"/>
    <col min="9750" max="9750" width="7.5" style="1" customWidth="1"/>
    <col min="9751" max="9751" width="9.25" style="1" customWidth="1"/>
    <col min="9752" max="9752" width="7.5" style="1" customWidth="1"/>
    <col min="9753" max="9753" width="9.25" style="1" customWidth="1"/>
    <col min="9754" max="9754" width="7.5" style="1" customWidth="1"/>
    <col min="9755" max="9755" width="9.25" style="1" customWidth="1"/>
    <col min="9756" max="9756" width="7.5" style="1" customWidth="1"/>
    <col min="9757" max="9757" width="9.25" style="1" customWidth="1"/>
    <col min="9758" max="9758" width="7.5" style="1" customWidth="1"/>
    <col min="9759" max="9759" width="9.25" style="1" customWidth="1"/>
    <col min="9760" max="9760" width="7.5" style="1" customWidth="1"/>
    <col min="9761" max="9761" width="9.25" style="1" customWidth="1"/>
    <col min="9762" max="9762" width="7.5" style="1" customWidth="1"/>
    <col min="9763" max="9763" width="9.25" style="1" customWidth="1"/>
    <col min="9764" max="9764" width="7.5" style="1" customWidth="1"/>
    <col min="9765" max="9984" width="9" style="1"/>
    <col min="9985" max="9985" width="2.25" style="1" customWidth="1"/>
    <col min="9986" max="9986" width="8.375" style="1" customWidth="1"/>
    <col min="9987" max="9987" width="9.25" style="1" customWidth="1"/>
    <col min="9988" max="9988" width="7.5" style="1" customWidth="1"/>
    <col min="9989" max="9989" width="9.25" style="1" customWidth="1"/>
    <col min="9990" max="9990" width="7.5" style="1" customWidth="1"/>
    <col min="9991" max="9991" width="9.25" style="1" customWidth="1"/>
    <col min="9992" max="9992" width="7.5" style="1" customWidth="1"/>
    <col min="9993" max="9993" width="9.25" style="1" customWidth="1"/>
    <col min="9994" max="9994" width="7.5" style="1" customWidth="1"/>
    <col min="9995" max="9995" width="9.25" style="1" customWidth="1"/>
    <col min="9996" max="9996" width="7.5" style="1" customWidth="1"/>
    <col min="9997" max="9997" width="9.25" style="1" customWidth="1"/>
    <col min="9998" max="9998" width="7.5" style="1" customWidth="1"/>
    <col min="9999" max="9999" width="9.25" style="1" customWidth="1"/>
    <col min="10000" max="10000" width="7.5" style="1" customWidth="1"/>
    <col min="10001" max="10001" width="9.25" style="1" customWidth="1"/>
    <col min="10002" max="10002" width="7.5" style="1" customWidth="1"/>
    <col min="10003" max="10003" width="7.125" style="1" customWidth="1"/>
    <col min="10004" max="10005" width="9.25" style="1" customWidth="1"/>
    <col min="10006" max="10006" width="7.5" style="1" customWidth="1"/>
    <col min="10007" max="10007" width="9.25" style="1" customWidth="1"/>
    <col min="10008" max="10008" width="7.5" style="1" customWidth="1"/>
    <col min="10009" max="10009" width="9.25" style="1" customWidth="1"/>
    <col min="10010" max="10010" width="7.5" style="1" customWidth="1"/>
    <col min="10011" max="10011" width="9.25" style="1" customWidth="1"/>
    <col min="10012" max="10012" width="7.5" style="1" customWidth="1"/>
    <col min="10013" max="10013" width="9.25" style="1" customWidth="1"/>
    <col min="10014" max="10014" width="7.5" style="1" customWidth="1"/>
    <col min="10015" max="10015" width="9.25" style="1" customWidth="1"/>
    <col min="10016" max="10016" width="7.5" style="1" customWidth="1"/>
    <col min="10017" max="10017" width="9.25" style="1" customWidth="1"/>
    <col min="10018" max="10018" width="7.5" style="1" customWidth="1"/>
    <col min="10019" max="10019" width="9.25" style="1" customWidth="1"/>
    <col min="10020" max="10020" width="7.5" style="1" customWidth="1"/>
    <col min="10021" max="10240" width="9" style="1"/>
    <col min="10241" max="10241" width="2.25" style="1" customWidth="1"/>
    <col min="10242" max="10242" width="8.375" style="1" customWidth="1"/>
    <col min="10243" max="10243" width="9.25" style="1" customWidth="1"/>
    <col min="10244" max="10244" width="7.5" style="1" customWidth="1"/>
    <col min="10245" max="10245" width="9.25" style="1" customWidth="1"/>
    <col min="10246" max="10246" width="7.5" style="1" customWidth="1"/>
    <col min="10247" max="10247" width="9.25" style="1" customWidth="1"/>
    <col min="10248" max="10248" width="7.5" style="1" customWidth="1"/>
    <col min="10249" max="10249" width="9.25" style="1" customWidth="1"/>
    <col min="10250" max="10250" width="7.5" style="1" customWidth="1"/>
    <col min="10251" max="10251" width="9.25" style="1" customWidth="1"/>
    <col min="10252" max="10252" width="7.5" style="1" customWidth="1"/>
    <col min="10253" max="10253" width="9.25" style="1" customWidth="1"/>
    <col min="10254" max="10254" width="7.5" style="1" customWidth="1"/>
    <col min="10255" max="10255" width="9.25" style="1" customWidth="1"/>
    <col min="10256" max="10256" width="7.5" style="1" customWidth="1"/>
    <col min="10257" max="10257" width="9.25" style="1" customWidth="1"/>
    <col min="10258" max="10258" width="7.5" style="1" customWidth="1"/>
    <col min="10259" max="10259" width="7.125" style="1" customWidth="1"/>
    <col min="10260" max="10261" width="9.25" style="1" customWidth="1"/>
    <col min="10262" max="10262" width="7.5" style="1" customWidth="1"/>
    <col min="10263" max="10263" width="9.25" style="1" customWidth="1"/>
    <col min="10264" max="10264" width="7.5" style="1" customWidth="1"/>
    <col min="10265" max="10265" width="9.25" style="1" customWidth="1"/>
    <col min="10266" max="10266" width="7.5" style="1" customWidth="1"/>
    <col min="10267" max="10267" width="9.25" style="1" customWidth="1"/>
    <col min="10268" max="10268" width="7.5" style="1" customWidth="1"/>
    <col min="10269" max="10269" width="9.25" style="1" customWidth="1"/>
    <col min="10270" max="10270" width="7.5" style="1" customWidth="1"/>
    <col min="10271" max="10271" width="9.25" style="1" customWidth="1"/>
    <col min="10272" max="10272" width="7.5" style="1" customWidth="1"/>
    <col min="10273" max="10273" width="9.25" style="1" customWidth="1"/>
    <col min="10274" max="10274" width="7.5" style="1" customWidth="1"/>
    <col min="10275" max="10275" width="9.25" style="1" customWidth="1"/>
    <col min="10276" max="10276" width="7.5" style="1" customWidth="1"/>
    <col min="10277" max="10496" width="9" style="1"/>
    <col min="10497" max="10497" width="2.25" style="1" customWidth="1"/>
    <col min="10498" max="10498" width="8.375" style="1" customWidth="1"/>
    <col min="10499" max="10499" width="9.25" style="1" customWidth="1"/>
    <col min="10500" max="10500" width="7.5" style="1" customWidth="1"/>
    <col min="10501" max="10501" width="9.25" style="1" customWidth="1"/>
    <col min="10502" max="10502" width="7.5" style="1" customWidth="1"/>
    <col min="10503" max="10503" width="9.25" style="1" customWidth="1"/>
    <col min="10504" max="10504" width="7.5" style="1" customWidth="1"/>
    <col min="10505" max="10505" width="9.25" style="1" customWidth="1"/>
    <col min="10506" max="10506" width="7.5" style="1" customWidth="1"/>
    <col min="10507" max="10507" width="9.25" style="1" customWidth="1"/>
    <col min="10508" max="10508" width="7.5" style="1" customWidth="1"/>
    <col min="10509" max="10509" width="9.25" style="1" customWidth="1"/>
    <col min="10510" max="10510" width="7.5" style="1" customWidth="1"/>
    <col min="10511" max="10511" width="9.25" style="1" customWidth="1"/>
    <col min="10512" max="10512" width="7.5" style="1" customWidth="1"/>
    <col min="10513" max="10513" width="9.25" style="1" customWidth="1"/>
    <col min="10514" max="10514" width="7.5" style="1" customWidth="1"/>
    <col min="10515" max="10515" width="7.125" style="1" customWidth="1"/>
    <col min="10516" max="10517" width="9.25" style="1" customWidth="1"/>
    <col min="10518" max="10518" width="7.5" style="1" customWidth="1"/>
    <col min="10519" max="10519" width="9.25" style="1" customWidth="1"/>
    <col min="10520" max="10520" width="7.5" style="1" customWidth="1"/>
    <col min="10521" max="10521" width="9.25" style="1" customWidth="1"/>
    <col min="10522" max="10522" width="7.5" style="1" customWidth="1"/>
    <col min="10523" max="10523" width="9.25" style="1" customWidth="1"/>
    <col min="10524" max="10524" width="7.5" style="1" customWidth="1"/>
    <col min="10525" max="10525" width="9.25" style="1" customWidth="1"/>
    <col min="10526" max="10526" width="7.5" style="1" customWidth="1"/>
    <col min="10527" max="10527" width="9.25" style="1" customWidth="1"/>
    <col min="10528" max="10528" width="7.5" style="1" customWidth="1"/>
    <col min="10529" max="10529" width="9.25" style="1" customWidth="1"/>
    <col min="10530" max="10530" width="7.5" style="1" customWidth="1"/>
    <col min="10531" max="10531" width="9.25" style="1" customWidth="1"/>
    <col min="10532" max="10532" width="7.5" style="1" customWidth="1"/>
    <col min="10533" max="10752" width="9" style="1"/>
    <col min="10753" max="10753" width="2.25" style="1" customWidth="1"/>
    <col min="10754" max="10754" width="8.375" style="1" customWidth="1"/>
    <col min="10755" max="10755" width="9.25" style="1" customWidth="1"/>
    <col min="10756" max="10756" width="7.5" style="1" customWidth="1"/>
    <col min="10757" max="10757" width="9.25" style="1" customWidth="1"/>
    <col min="10758" max="10758" width="7.5" style="1" customWidth="1"/>
    <col min="10759" max="10759" width="9.25" style="1" customWidth="1"/>
    <col min="10760" max="10760" width="7.5" style="1" customWidth="1"/>
    <col min="10761" max="10761" width="9.25" style="1" customWidth="1"/>
    <col min="10762" max="10762" width="7.5" style="1" customWidth="1"/>
    <col min="10763" max="10763" width="9.25" style="1" customWidth="1"/>
    <col min="10764" max="10764" width="7.5" style="1" customWidth="1"/>
    <col min="10765" max="10765" width="9.25" style="1" customWidth="1"/>
    <col min="10766" max="10766" width="7.5" style="1" customWidth="1"/>
    <col min="10767" max="10767" width="9.25" style="1" customWidth="1"/>
    <col min="10768" max="10768" width="7.5" style="1" customWidth="1"/>
    <col min="10769" max="10769" width="9.25" style="1" customWidth="1"/>
    <col min="10770" max="10770" width="7.5" style="1" customWidth="1"/>
    <col min="10771" max="10771" width="7.125" style="1" customWidth="1"/>
    <col min="10772" max="10773" width="9.25" style="1" customWidth="1"/>
    <col min="10774" max="10774" width="7.5" style="1" customWidth="1"/>
    <col min="10775" max="10775" width="9.25" style="1" customWidth="1"/>
    <col min="10776" max="10776" width="7.5" style="1" customWidth="1"/>
    <col min="10777" max="10777" width="9.25" style="1" customWidth="1"/>
    <col min="10778" max="10778" width="7.5" style="1" customWidth="1"/>
    <col min="10779" max="10779" width="9.25" style="1" customWidth="1"/>
    <col min="10780" max="10780" width="7.5" style="1" customWidth="1"/>
    <col min="10781" max="10781" width="9.25" style="1" customWidth="1"/>
    <col min="10782" max="10782" width="7.5" style="1" customWidth="1"/>
    <col min="10783" max="10783" width="9.25" style="1" customWidth="1"/>
    <col min="10784" max="10784" width="7.5" style="1" customWidth="1"/>
    <col min="10785" max="10785" width="9.25" style="1" customWidth="1"/>
    <col min="10786" max="10786" width="7.5" style="1" customWidth="1"/>
    <col min="10787" max="10787" width="9.25" style="1" customWidth="1"/>
    <col min="10788" max="10788" width="7.5" style="1" customWidth="1"/>
    <col min="10789" max="11008" width="9" style="1"/>
    <col min="11009" max="11009" width="2.25" style="1" customWidth="1"/>
    <col min="11010" max="11010" width="8.375" style="1" customWidth="1"/>
    <col min="11011" max="11011" width="9.25" style="1" customWidth="1"/>
    <col min="11012" max="11012" width="7.5" style="1" customWidth="1"/>
    <col min="11013" max="11013" width="9.25" style="1" customWidth="1"/>
    <col min="11014" max="11014" width="7.5" style="1" customWidth="1"/>
    <col min="11015" max="11015" width="9.25" style="1" customWidth="1"/>
    <col min="11016" max="11016" width="7.5" style="1" customWidth="1"/>
    <col min="11017" max="11017" width="9.25" style="1" customWidth="1"/>
    <col min="11018" max="11018" width="7.5" style="1" customWidth="1"/>
    <col min="11019" max="11019" width="9.25" style="1" customWidth="1"/>
    <col min="11020" max="11020" width="7.5" style="1" customWidth="1"/>
    <col min="11021" max="11021" width="9.25" style="1" customWidth="1"/>
    <col min="11022" max="11022" width="7.5" style="1" customWidth="1"/>
    <col min="11023" max="11023" width="9.25" style="1" customWidth="1"/>
    <col min="11024" max="11024" width="7.5" style="1" customWidth="1"/>
    <col min="11025" max="11025" width="9.25" style="1" customWidth="1"/>
    <col min="11026" max="11026" width="7.5" style="1" customWidth="1"/>
    <col min="11027" max="11027" width="7.125" style="1" customWidth="1"/>
    <col min="11028" max="11029" width="9.25" style="1" customWidth="1"/>
    <col min="11030" max="11030" width="7.5" style="1" customWidth="1"/>
    <col min="11031" max="11031" width="9.25" style="1" customWidth="1"/>
    <col min="11032" max="11032" width="7.5" style="1" customWidth="1"/>
    <col min="11033" max="11033" width="9.25" style="1" customWidth="1"/>
    <col min="11034" max="11034" width="7.5" style="1" customWidth="1"/>
    <col min="11035" max="11035" width="9.25" style="1" customWidth="1"/>
    <col min="11036" max="11036" width="7.5" style="1" customWidth="1"/>
    <col min="11037" max="11037" width="9.25" style="1" customWidth="1"/>
    <col min="11038" max="11038" width="7.5" style="1" customWidth="1"/>
    <col min="11039" max="11039" width="9.25" style="1" customWidth="1"/>
    <col min="11040" max="11040" width="7.5" style="1" customWidth="1"/>
    <col min="11041" max="11041" width="9.25" style="1" customWidth="1"/>
    <col min="11042" max="11042" width="7.5" style="1" customWidth="1"/>
    <col min="11043" max="11043" width="9.25" style="1" customWidth="1"/>
    <col min="11044" max="11044" width="7.5" style="1" customWidth="1"/>
    <col min="11045" max="11264" width="9" style="1"/>
    <col min="11265" max="11265" width="2.25" style="1" customWidth="1"/>
    <col min="11266" max="11266" width="8.375" style="1" customWidth="1"/>
    <col min="11267" max="11267" width="9.25" style="1" customWidth="1"/>
    <col min="11268" max="11268" width="7.5" style="1" customWidth="1"/>
    <col min="11269" max="11269" width="9.25" style="1" customWidth="1"/>
    <col min="11270" max="11270" width="7.5" style="1" customWidth="1"/>
    <col min="11271" max="11271" width="9.25" style="1" customWidth="1"/>
    <col min="11272" max="11272" width="7.5" style="1" customWidth="1"/>
    <col min="11273" max="11273" width="9.25" style="1" customWidth="1"/>
    <col min="11274" max="11274" width="7.5" style="1" customWidth="1"/>
    <col min="11275" max="11275" width="9.25" style="1" customWidth="1"/>
    <col min="11276" max="11276" width="7.5" style="1" customWidth="1"/>
    <col min="11277" max="11277" width="9.25" style="1" customWidth="1"/>
    <col min="11278" max="11278" width="7.5" style="1" customWidth="1"/>
    <col min="11279" max="11279" width="9.25" style="1" customWidth="1"/>
    <col min="11280" max="11280" width="7.5" style="1" customWidth="1"/>
    <col min="11281" max="11281" width="9.25" style="1" customWidth="1"/>
    <col min="11282" max="11282" width="7.5" style="1" customWidth="1"/>
    <col min="11283" max="11283" width="7.125" style="1" customWidth="1"/>
    <col min="11284" max="11285" width="9.25" style="1" customWidth="1"/>
    <col min="11286" max="11286" width="7.5" style="1" customWidth="1"/>
    <col min="11287" max="11287" width="9.25" style="1" customWidth="1"/>
    <col min="11288" max="11288" width="7.5" style="1" customWidth="1"/>
    <col min="11289" max="11289" width="9.25" style="1" customWidth="1"/>
    <col min="11290" max="11290" width="7.5" style="1" customWidth="1"/>
    <col min="11291" max="11291" width="9.25" style="1" customWidth="1"/>
    <col min="11292" max="11292" width="7.5" style="1" customWidth="1"/>
    <col min="11293" max="11293" width="9.25" style="1" customWidth="1"/>
    <col min="11294" max="11294" width="7.5" style="1" customWidth="1"/>
    <col min="11295" max="11295" width="9.25" style="1" customWidth="1"/>
    <col min="11296" max="11296" width="7.5" style="1" customWidth="1"/>
    <col min="11297" max="11297" width="9.25" style="1" customWidth="1"/>
    <col min="11298" max="11298" width="7.5" style="1" customWidth="1"/>
    <col min="11299" max="11299" width="9.25" style="1" customWidth="1"/>
    <col min="11300" max="11300" width="7.5" style="1" customWidth="1"/>
    <col min="11301" max="11520" width="9" style="1"/>
    <col min="11521" max="11521" width="2.25" style="1" customWidth="1"/>
    <col min="11522" max="11522" width="8.375" style="1" customWidth="1"/>
    <col min="11523" max="11523" width="9.25" style="1" customWidth="1"/>
    <col min="11524" max="11524" width="7.5" style="1" customWidth="1"/>
    <col min="11525" max="11525" width="9.25" style="1" customWidth="1"/>
    <col min="11526" max="11526" width="7.5" style="1" customWidth="1"/>
    <col min="11527" max="11527" width="9.25" style="1" customWidth="1"/>
    <col min="11528" max="11528" width="7.5" style="1" customWidth="1"/>
    <col min="11529" max="11529" width="9.25" style="1" customWidth="1"/>
    <col min="11530" max="11530" width="7.5" style="1" customWidth="1"/>
    <col min="11531" max="11531" width="9.25" style="1" customWidth="1"/>
    <col min="11532" max="11532" width="7.5" style="1" customWidth="1"/>
    <col min="11533" max="11533" width="9.25" style="1" customWidth="1"/>
    <col min="11534" max="11534" width="7.5" style="1" customWidth="1"/>
    <col min="11535" max="11535" width="9.25" style="1" customWidth="1"/>
    <col min="11536" max="11536" width="7.5" style="1" customWidth="1"/>
    <col min="11537" max="11537" width="9.25" style="1" customWidth="1"/>
    <col min="11538" max="11538" width="7.5" style="1" customWidth="1"/>
    <col min="11539" max="11539" width="7.125" style="1" customWidth="1"/>
    <col min="11540" max="11541" width="9.25" style="1" customWidth="1"/>
    <col min="11542" max="11542" width="7.5" style="1" customWidth="1"/>
    <col min="11543" max="11543" width="9.25" style="1" customWidth="1"/>
    <col min="11544" max="11544" width="7.5" style="1" customWidth="1"/>
    <col min="11545" max="11545" width="9.25" style="1" customWidth="1"/>
    <col min="11546" max="11546" width="7.5" style="1" customWidth="1"/>
    <col min="11547" max="11547" width="9.25" style="1" customWidth="1"/>
    <col min="11548" max="11548" width="7.5" style="1" customWidth="1"/>
    <col min="11549" max="11549" width="9.25" style="1" customWidth="1"/>
    <col min="11550" max="11550" width="7.5" style="1" customWidth="1"/>
    <col min="11551" max="11551" width="9.25" style="1" customWidth="1"/>
    <col min="11552" max="11552" width="7.5" style="1" customWidth="1"/>
    <col min="11553" max="11553" width="9.25" style="1" customWidth="1"/>
    <col min="11554" max="11554" width="7.5" style="1" customWidth="1"/>
    <col min="11555" max="11555" width="9.25" style="1" customWidth="1"/>
    <col min="11556" max="11556" width="7.5" style="1" customWidth="1"/>
    <col min="11557" max="11776" width="9" style="1"/>
    <col min="11777" max="11777" width="2.25" style="1" customWidth="1"/>
    <col min="11778" max="11778" width="8.375" style="1" customWidth="1"/>
    <col min="11779" max="11779" width="9.25" style="1" customWidth="1"/>
    <col min="11780" max="11780" width="7.5" style="1" customWidth="1"/>
    <col min="11781" max="11781" width="9.25" style="1" customWidth="1"/>
    <col min="11782" max="11782" width="7.5" style="1" customWidth="1"/>
    <col min="11783" max="11783" width="9.25" style="1" customWidth="1"/>
    <col min="11784" max="11784" width="7.5" style="1" customWidth="1"/>
    <col min="11785" max="11785" width="9.25" style="1" customWidth="1"/>
    <col min="11786" max="11786" width="7.5" style="1" customWidth="1"/>
    <col min="11787" max="11787" width="9.25" style="1" customWidth="1"/>
    <col min="11788" max="11788" width="7.5" style="1" customWidth="1"/>
    <col min="11789" max="11789" width="9.25" style="1" customWidth="1"/>
    <col min="11790" max="11790" width="7.5" style="1" customWidth="1"/>
    <col min="11791" max="11791" width="9.25" style="1" customWidth="1"/>
    <col min="11792" max="11792" width="7.5" style="1" customWidth="1"/>
    <col min="11793" max="11793" width="9.25" style="1" customWidth="1"/>
    <col min="11794" max="11794" width="7.5" style="1" customWidth="1"/>
    <col min="11795" max="11795" width="7.125" style="1" customWidth="1"/>
    <col min="11796" max="11797" width="9.25" style="1" customWidth="1"/>
    <col min="11798" max="11798" width="7.5" style="1" customWidth="1"/>
    <col min="11799" max="11799" width="9.25" style="1" customWidth="1"/>
    <col min="11800" max="11800" width="7.5" style="1" customWidth="1"/>
    <col min="11801" max="11801" width="9.25" style="1" customWidth="1"/>
    <col min="11802" max="11802" width="7.5" style="1" customWidth="1"/>
    <col min="11803" max="11803" width="9.25" style="1" customWidth="1"/>
    <col min="11804" max="11804" width="7.5" style="1" customWidth="1"/>
    <col min="11805" max="11805" width="9.25" style="1" customWidth="1"/>
    <col min="11806" max="11806" width="7.5" style="1" customWidth="1"/>
    <col min="11807" max="11807" width="9.25" style="1" customWidth="1"/>
    <col min="11808" max="11808" width="7.5" style="1" customWidth="1"/>
    <col min="11809" max="11809" width="9.25" style="1" customWidth="1"/>
    <col min="11810" max="11810" width="7.5" style="1" customWidth="1"/>
    <col min="11811" max="11811" width="9.25" style="1" customWidth="1"/>
    <col min="11812" max="11812" width="7.5" style="1" customWidth="1"/>
    <col min="11813" max="12032" width="9" style="1"/>
    <col min="12033" max="12033" width="2.25" style="1" customWidth="1"/>
    <col min="12034" max="12034" width="8.375" style="1" customWidth="1"/>
    <col min="12035" max="12035" width="9.25" style="1" customWidth="1"/>
    <col min="12036" max="12036" width="7.5" style="1" customWidth="1"/>
    <col min="12037" max="12037" width="9.25" style="1" customWidth="1"/>
    <col min="12038" max="12038" width="7.5" style="1" customWidth="1"/>
    <col min="12039" max="12039" width="9.25" style="1" customWidth="1"/>
    <col min="12040" max="12040" width="7.5" style="1" customWidth="1"/>
    <col min="12041" max="12041" width="9.25" style="1" customWidth="1"/>
    <col min="12042" max="12042" width="7.5" style="1" customWidth="1"/>
    <col min="12043" max="12043" width="9.25" style="1" customWidth="1"/>
    <col min="12044" max="12044" width="7.5" style="1" customWidth="1"/>
    <col min="12045" max="12045" width="9.25" style="1" customWidth="1"/>
    <col min="12046" max="12046" width="7.5" style="1" customWidth="1"/>
    <col min="12047" max="12047" width="9.25" style="1" customWidth="1"/>
    <col min="12048" max="12048" width="7.5" style="1" customWidth="1"/>
    <col min="12049" max="12049" width="9.25" style="1" customWidth="1"/>
    <col min="12050" max="12050" width="7.5" style="1" customWidth="1"/>
    <col min="12051" max="12051" width="7.125" style="1" customWidth="1"/>
    <col min="12052" max="12053" width="9.25" style="1" customWidth="1"/>
    <col min="12054" max="12054" width="7.5" style="1" customWidth="1"/>
    <col min="12055" max="12055" width="9.25" style="1" customWidth="1"/>
    <col min="12056" max="12056" width="7.5" style="1" customWidth="1"/>
    <col min="12057" max="12057" width="9.25" style="1" customWidth="1"/>
    <col min="12058" max="12058" width="7.5" style="1" customWidth="1"/>
    <col min="12059" max="12059" width="9.25" style="1" customWidth="1"/>
    <col min="12060" max="12060" width="7.5" style="1" customWidth="1"/>
    <col min="12061" max="12061" width="9.25" style="1" customWidth="1"/>
    <col min="12062" max="12062" width="7.5" style="1" customWidth="1"/>
    <col min="12063" max="12063" width="9.25" style="1" customWidth="1"/>
    <col min="12064" max="12064" width="7.5" style="1" customWidth="1"/>
    <col min="12065" max="12065" width="9.25" style="1" customWidth="1"/>
    <col min="12066" max="12066" width="7.5" style="1" customWidth="1"/>
    <col min="12067" max="12067" width="9.25" style="1" customWidth="1"/>
    <col min="12068" max="12068" width="7.5" style="1" customWidth="1"/>
    <col min="12069" max="12288" width="9" style="1"/>
    <col min="12289" max="12289" width="2.25" style="1" customWidth="1"/>
    <col min="12290" max="12290" width="8.375" style="1" customWidth="1"/>
    <col min="12291" max="12291" width="9.25" style="1" customWidth="1"/>
    <col min="12292" max="12292" width="7.5" style="1" customWidth="1"/>
    <col min="12293" max="12293" width="9.25" style="1" customWidth="1"/>
    <col min="12294" max="12294" width="7.5" style="1" customWidth="1"/>
    <col min="12295" max="12295" width="9.25" style="1" customWidth="1"/>
    <col min="12296" max="12296" width="7.5" style="1" customWidth="1"/>
    <col min="12297" max="12297" width="9.25" style="1" customWidth="1"/>
    <col min="12298" max="12298" width="7.5" style="1" customWidth="1"/>
    <col min="12299" max="12299" width="9.25" style="1" customWidth="1"/>
    <col min="12300" max="12300" width="7.5" style="1" customWidth="1"/>
    <col min="12301" max="12301" width="9.25" style="1" customWidth="1"/>
    <col min="12302" max="12302" width="7.5" style="1" customWidth="1"/>
    <col min="12303" max="12303" width="9.25" style="1" customWidth="1"/>
    <col min="12304" max="12304" width="7.5" style="1" customWidth="1"/>
    <col min="12305" max="12305" width="9.25" style="1" customWidth="1"/>
    <col min="12306" max="12306" width="7.5" style="1" customWidth="1"/>
    <col min="12307" max="12307" width="7.125" style="1" customWidth="1"/>
    <col min="12308" max="12309" width="9.25" style="1" customWidth="1"/>
    <col min="12310" max="12310" width="7.5" style="1" customWidth="1"/>
    <col min="12311" max="12311" width="9.25" style="1" customWidth="1"/>
    <col min="12312" max="12312" width="7.5" style="1" customWidth="1"/>
    <col min="12313" max="12313" width="9.25" style="1" customWidth="1"/>
    <col min="12314" max="12314" width="7.5" style="1" customWidth="1"/>
    <col min="12315" max="12315" width="9.25" style="1" customWidth="1"/>
    <col min="12316" max="12316" width="7.5" style="1" customWidth="1"/>
    <col min="12317" max="12317" width="9.25" style="1" customWidth="1"/>
    <col min="12318" max="12318" width="7.5" style="1" customWidth="1"/>
    <col min="12319" max="12319" width="9.25" style="1" customWidth="1"/>
    <col min="12320" max="12320" width="7.5" style="1" customWidth="1"/>
    <col min="12321" max="12321" width="9.25" style="1" customWidth="1"/>
    <col min="12322" max="12322" width="7.5" style="1" customWidth="1"/>
    <col min="12323" max="12323" width="9.25" style="1" customWidth="1"/>
    <col min="12324" max="12324" width="7.5" style="1" customWidth="1"/>
    <col min="12325" max="12544" width="9" style="1"/>
    <col min="12545" max="12545" width="2.25" style="1" customWidth="1"/>
    <col min="12546" max="12546" width="8.375" style="1" customWidth="1"/>
    <col min="12547" max="12547" width="9.25" style="1" customWidth="1"/>
    <col min="12548" max="12548" width="7.5" style="1" customWidth="1"/>
    <col min="12549" max="12549" width="9.25" style="1" customWidth="1"/>
    <col min="12550" max="12550" width="7.5" style="1" customWidth="1"/>
    <col min="12551" max="12551" width="9.25" style="1" customWidth="1"/>
    <col min="12552" max="12552" width="7.5" style="1" customWidth="1"/>
    <col min="12553" max="12553" width="9.25" style="1" customWidth="1"/>
    <col min="12554" max="12554" width="7.5" style="1" customWidth="1"/>
    <col min="12555" max="12555" width="9.25" style="1" customWidth="1"/>
    <col min="12556" max="12556" width="7.5" style="1" customWidth="1"/>
    <col min="12557" max="12557" width="9.25" style="1" customWidth="1"/>
    <col min="12558" max="12558" width="7.5" style="1" customWidth="1"/>
    <col min="12559" max="12559" width="9.25" style="1" customWidth="1"/>
    <col min="12560" max="12560" width="7.5" style="1" customWidth="1"/>
    <col min="12561" max="12561" width="9.25" style="1" customWidth="1"/>
    <col min="12562" max="12562" width="7.5" style="1" customWidth="1"/>
    <col min="12563" max="12563" width="7.125" style="1" customWidth="1"/>
    <col min="12564" max="12565" width="9.25" style="1" customWidth="1"/>
    <col min="12566" max="12566" width="7.5" style="1" customWidth="1"/>
    <col min="12567" max="12567" width="9.25" style="1" customWidth="1"/>
    <col min="12568" max="12568" width="7.5" style="1" customWidth="1"/>
    <col min="12569" max="12569" width="9.25" style="1" customWidth="1"/>
    <col min="12570" max="12570" width="7.5" style="1" customWidth="1"/>
    <col min="12571" max="12571" width="9.25" style="1" customWidth="1"/>
    <col min="12572" max="12572" width="7.5" style="1" customWidth="1"/>
    <col min="12573" max="12573" width="9.25" style="1" customWidth="1"/>
    <col min="12574" max="12574" width="7.5" style="1" customWidth="1"/>
    <col min="12575" max="12575" width="9.25" style="1" customWidth="1"/>
    <col min="12576" max="12576" width="7.5" style="1" customWidth="1"/>
    <col min="12577" max="12577" width="9.25" style="1" customWidth="1"/>
    <col min="12578" max="12578" width="7.5" style="1" customWidth="1"/>
    <col min="12579" max="12579" width="9.25" style="1" customWidth="1"/>
    <col min="12580" max="12580" width="7.5" style="1" customWidth="1"/>
    <col min="12581" max="12800" width="9" style="1"/>
    <col min="12801" max="12801" width="2.25" style="1" customWidth="1"/>
    <col min="12802" max="12802" width="8.375" style="1" customWidth="1"/>
    <col min="12803" max="12803" width="9.25" style="1" customWidth="1"/>
    <col min="12804" max="12804" width="7.5" style="1" customWidth="1"/>
    <col min="12805" max="12805" width="9.25" style="1" customWidth="1"/>
    <col min="12806" max="12806" width="7.5" style="1" customWidth="1"/>
    <col min="12807" max="12807" width="9.25" style="1" customWidth="1"/>
    <col min="12808" max="12808" width="7.5" style="1" customWidth="1"/>
    <col min="12809" max="12809" width="9.25" style="1" customWidth="1"/>
    <col min="12810" max="12810" width="7.5" style="1" customWidth="1"/>
    <col min="12811" max="12811" width="9.25" style="1" customWidth="1"/>
    <col min="12812" max="12812" width="7.5" style="1" customWidth="1"/>
    <col min="12813" max="12813" width="9.25" style="1" customWidth="1"/>
    <col min="12814" max="12814" width="7.5" style="1" customWidth="1"/>
    <col min="12815" max="12815" width="9.25" style="1" customWidth="1"/>
    <col min="12816" max="12816" width="7.5" style="1" customWidth="1"/>
    <col min="12817" max="12817" width="9.25" style="1" customWidth="1"/>
    <col min="12818" max="12818" width="7.5" style="1" customWidth="1"/>
    <col min="12819" max="12819" width="7.125" style="1" customWidth="1"/>
    <col min="12820" max="12821" width="9.25" style="1" customWidth="1"/>
    <col min="12822" max="12822" width="7.5" style="1" customWidth="1"/>
    <col min="12823" max="12823" width="9.25" style="1" customWidth="1"/>
    <col min="12824" max="12824" width="7.5" style="1" customWidth="1"/>
    <col min="12825" max="12825" width="9.25" style="1" customWidth="1"/>
    <col min="12826" max="12826" width="7.5" style="1" customWidth="1"/>
    <col min="12827" max="12827" width="9.25" style="1" customWidth="1"/>
    <col min="12828" max="12828" width="7.5" style="1" customWidth="1"/>
    <col min="12829" max="12829" width="9.25" style="1" customWidth="1"/>
    <col min="12830" max="12830" width="7.5" style="1" customWidth="1"/>
    <col min="12831" max="12831" width="9.25" style="1" customWidth="1"/>
    <col min="12832" max="12832" width="7.5" style="1" customWidth="1"/>
    <col min="12833" max="12833" width="9.25" style="1" customWidth="1"/>
    <col min="12834" max="12834" width="7.5" style="1" customWidth="1"/>
    <col min="12835" max="12835" width="9.25" style="1" customWidth="1"/>
    <col min="12836" max="12836" width="7.5" style="1" customWidth="1"/>
    <col min="12837" max="13056" width="9" style="1"/>
    <col min="13057" max="13057" width="2.25" style="1" customWidth="1"/>
    <col min="13058" max="13058" width="8.375" style="1" customWidth="1"/>
    <col min="13059" max="13059" width="9.25" style="1" customWidth="1"/>
    <col min="13060" max="13060" width="7.5" style="1" customWidth="1"/>
    <col min="13061" max="13061" width="9.25" style="1" customWidth="1"/>
    <col min="13062" max="13062" width="7.5" style="1" customWidth="1"/>
    <col min="13063" max="13063" width="9.25" style="1" customWidth="1"/>
    <col min="13064" max="13064" width="7.5" style="1" customWidth="1"/>
    <col min="13065" max="13065" width="9.25" style="1" customWidth="1"/>
    <col min="13066" max="13066" width="7.5" style="1" customWidth="1"/>
    <col min="13067" max="13067" width="9.25" style="1" customWidth="1"/>
    <col min="13068" max="13068" width="7.5" style="1" customWidth="1"/>
    <col min="13069" max="13069" width="9.25" style="1" customWidth="1"/>
    <col min="13070" max="13070" width="7.5" style="1" customWidth="1"/>
    <col min="13071" max="13071" width="9.25" style="1" customWidth="1"/>
    <col min="13072" max="13072" width="7.5" style="1" customWidth="1"/>
    <col min="13073" max="13073" width="9.25" style="1" customWidth="1"/>
    <col min="13074" max="13074" width="7.5" style="1" customWidth="1"/>
    <col min="13075" max="13075" width="7.125" style="1" customWidth="1"/>
    <col min="13076" max="13077" width="9.25" style="1" customWidth="1"/>
    <col min="13078" max="13078" width="7.5" style="1" customWidth="1"/>
    <col min="13079" max="13079" width="9.25" style="1" customWidth="1"/>
    <col min="13080" max="13080" width="7.5" style="1" customWidth="1"/>
    <col min="13081" max="13081" width="9.25" style="1" customWidth="1"/>
    <col min="13082" max="13082" width="7.5" style="1" customWidth="1"/>
    <col min="13083" max="13083" width="9.25" style="1" customWidth="1"/>
    <col min="13084" max="13084" width="7.5" style="1" customWidth="1"/>
    <col min="13085" max="13085" width="9.25" style="1" customWidth="1"/>
    <col min="13086" max="13086" width="7.5" style="1" customWidth="1"/>
    <col min="13087" max="13087" width="9.25" style="1" customWidth="1"/>
    <col min="13088" max="13088" width="7.5" style="1" customWidth="1"/>
    <col min="13089" max="13089" width="9.25" style="1" customWidth="1"/>
    <col min="13090" max="13090" width="7.5" style="1" customWidth="1"/>
    <col min="13091" max="13091" width="9.25" style="1" customWidth="1"/>
    <col min="13092" max="13092" width="7.5" style="1" customWidth="1"/>
    <col min="13093" max="13312" width="9" style="1"/>
    <col min="13313" max="13313" width="2.25" style="1" customWidth="1"/>
    <col min="13314" max="13314" width="8.375" style="1" customWidth="1"/>
    <col min="13315" max="13315" width="9.25" style="1" customWidth="1"/>
    <col min="13316" max="13316" width="7.5" style="1" customWidth="1"/>
    <col min="13317" max="13317" width="9.25" style="1" customWidth="1"/>
    <col min="13318" max="13318" width="7.5" style="1" customWidth="1"/>
    <col min="13319" max="13319" width="9.25" style="1" customWidth="1"/>
    <col min="13320" max="13320" width="7.5" style="1" customWidth="1"/>
    <col min="13321" max="13321" width="9.25" style="1" customWidth="1"/>
    <col min="13322" max="13322" width="7.5" style="1" customWidth="1"/>
    <col min="13323" max="13323" width="9.25" style="1" customWidth="1"/>
    <col min="13324" max="13324" width="7.5" style="1" customWidth="1"/>
    <col min="13325" max="13325" width="9.25" style="1" customWidth="1"/>
    <col min="13326" max="13326" width="7.5" style="1" customWidth="1"/>
    <col min="13327" max="13327" width="9.25" style="1" customWidth="1"/>
    <col min="13328" max="13328" width="7.5" style="1" customWidth="1"/>
    <col min="13329" max="13329" width="9.25" style="1" customWidth="1"/>
    <col min="13330" max="13330" width="7.5" style="1" customWidth="1"/>
    <col min="13331" max="13331" width="7.125" style="1" customWidth="1"/>
    <col min="13332" max="13333" width="9.25" style="1" customWidth="1"/>
    <col min="13334" max="13334" width="7.5" style="1" customWidth="1"/>
    <col min="13335" max="13335" width="9.25" style="1" customWidth="1"/>
    <col min="13336" max="13336" width="7.5" style="1" customWidth="1"/>
    <col min="13337" max="13337" width="9.25" style="1" customWidth="1"/>
    <col min="13338" max="13338" width="7.5" style="1" customWidth="1"/>
    <col min="13339" max="13339" width="9.25" style="1" customWidth="1"/>
    <col min="13340" max="13340" width="7.5" style="1" customWidth="1"/>
    <col min="13341" max="13341" width="9.25" style="1" customWidth="1"/>
    <col min="13342" max="13342" width="7.5" style="1" customWidth="1"/>
    <col min="13343" max="13343" width="9.25" style="1" customWidth="1"/>
    <col min="13344" max="13344" width="7.5" style="1" customWidth="1"/>
    <col min="13345" max="13345" width="9.25" style="1" customWidth="1"/>
    <col min="13346" max="13346" width="7.5" style="1" customWidth="1"/>
    <col min="13347" max="13347" width="9.25" style="1" customWidth="1"/>
    <col min="13348" max="13348" width="7.5" style="1" customWidth="1"/>
    <col min="13349" max="13568" width="9" style="1"/>
    <col min="13569" max="13569" width="2.25" style="1" customWidth="1"/>
    <col min="13570" max="13570" width="8.375" style="1" customWidth="1"/>
    <col min="13571" max="13571" width="9.25" style="1" customWidth="1"/>
    <col min="13572" max="13572" width="7.5" style="1" customWidth="1"/>
    <col min="13573" max="13573" width="9.25" style="1" customWidth="1"/>
    <col min="13574" max="13574" width="7.5" style="1" customWidth="1"/>
    <col min="13575" max="13575" width="9.25" style="1" customWidth="1"/>
    <col min="13576" max="13576" width="7.5" style="1" customWidth="1"/>
    <col min="13577" max="13577" width="9.25" style="1" customWidth="1"/>
    <col min="13578" max="13578" width="7.5" style="1" customWidth="1"/>
    <col min="13579" max="13579" width="9.25" style="1" customWidth="1"/>
    <col min="13580" max="13580" width="7.5" style="1" customWidth="1"/>
    <col min="13581" max="13581" width="9.25" style="1" customWidth="1"/>
    <col min="13582" max="13582" width="7.5" style="1" customWidth="1"/>
    <col min="13583" max="13583" width="9.25" style="1" customWidth="1"/>
    <col min="13584" max="13584" width="7.5" style="1" customWidth="1"/>
    <col min="13585" max="13585" width="9.25" style="1" customWidth="1"/>
    <col min="13586" max="13586" width="7.5" style="1" customWidth="1"/>
    <col min="13587" max="13587" width="7.125" style="1" customWidth="1"/>
    <col min="13588" max="13589" width="9.25" style="1" customWidth="1"/>
    <col min="13590" max="13590" width="7.5" style="1" customWidth="1"/>
    <col min="13591" max="13591" width="9.25" style="1" customWidth="1"/>
    <col min="13592" max="13592" width="7.5" style="1" customWidth="1"/>
    <col min="13593" max="13593" width="9.25" style="1" customWidth="1"/>
    <col min="13594" max="13594" width="7.5" style="1" customWidth="1"/>
    <col min="13595" max="13595" width="9.25" style="1" customWidth="1"/>
    <col min="13596" max="13596" width="7.5" style="1" customWidth="1"/>
    <col min="13597" max="13597" width="9.25" style="1" customWidth="1"/>
    <col min="13598" max="13598" width="7.5" style="1" customWidth="1"/>
    <col min="13599" max="13599" width="9.25" style="1" customWidth="1"/>
    <col min="13600" max="13600" width="7.5" style="1" customWidth="1"/>
    <col min="13601" max="13601" width="9.25" style="1" customWidth="1"/>
    <col min="13602" max="13602" width="7.5" style="1" customWidth="1"/>
    <col min="13603" max="13603" width="9.25" style="1" customWidth="1"/>
    <col min="13604" max="13604" width="7.5" style="1" customWidth="1"/>
    <col min="13605" max="13824" width="9" style="1"/>
    <col min="13825" max="13825" width="2.25" style="1" customWidth="1"/>
    <col min="13826" max="13826" width="8.375" style="1" customWidth="1"/>
    <col min="13827" max="13827" width="9.25" style="1" customWidth="1"/>
    <col min="13828" max="13828" width="7.5" style="1" customWidth="1"/>
    <col min="13829" max="13829" width="9.25" style="1" customWidth="1"/>
    <col min="13830" max="13830" width="7.5" style="1" customWidth="1"/>
    <col min="13831" max="13831" width="9.25" style="1" customWidth="1"/>
    <col min="13832" max="13832" width="7.5" style="1" customWidth="1"/>
    <col min="13833" max="13833" width="9.25" style="1" customWidth="1"/>
    <col min="13834" max="13834" width="7.5" style="1" customWidth="1"/>
    <col min="13835" max="13835" width="9.25" style="1" customWidth="1"/>
    <col min="13836" max="13836" width="7.5" style="1" customWidth="1"/>
    <col min="13837" max="13837" width="9.25" style="1" customWidth="1"/>
    <col min="13838" max="13838" width="7.5" style="1" customWidth="1"/>
    <col min="13839" max="13839" width="9.25" style="1" customWidth="1"/>
    <col min="13840" max="13840" width="7.5" style="1" customWidth="1"/>
    <col min="13841" max="13841" width="9.25" style="1" customWidth="1"/>
    <col min="13842" max="13842" width="7.5" style="1" customWidth="1"/>
    <col min="13843" max="13843" width="7.125" style="1" customWidth="1"/>
    <col min="13844" max="13845" width="9.25" style="1" customWidth="1"/>
    <col min="13846" max="13846" width="7.5" style="1" customWidth="1"/>
    <col min="13847" max="13847" width="9.25" style="1" customWidth="1"/>
    <col min="13848" max="13848" width="7.5" style="1" customWidth="1"/>
    <col min="13849" max="13849" width="9.25" style="1" customWidth="1"/>
    <col min="13850" max="13850" width="7.5" style="1" customWidth="1"/>
    <col min="13851" max="13851" width="9.25" style="1" customWidth="1"/>
    <col min="13852" max="13852" width="7.5" style="1" customWidth="1"/>
    <col min="13853" max="13853" width="9.25" style="1" customWidth="1"/>
    <col min="13854" max="13854" width="7.5" style="1" customWidth="1"/>
    <col min="13855" max="13855" width="9.25" style="1" customWidth="1"/>
    <col min="13856" max="13856" width="7.5" style="1" customWidth="1"/>
    <col min="13857" max="13857" width="9.25" style="1" customWidth="1"/>
    <col min="13858" max="13858" width="7.5" style="1" customWidth="1"/>
    <col min="13859" max="13859" width="9.25" style="1" customWidth="1"/>
    <col min="13860" max="13860" width="7.5" style="1" customWidth="1"/>
    <col min="13861" max="14080" width="9" style="1"/>
    <col min="14081" max="14081" width="2.25" style="1" customWidth="1"/>
    <col min="14082" max="14082" width="8.375" style="1" customWidth="1"/>
    <col min="14083" max="14083" width="9.25" style="1" customWidth="1"/>
    <col min="14084" max="14084" width="7.5" style="1" customWidth="1"/>
    <col min="14085" max="14085" width="9.25" style="1" customWidth="1"/>
    <col min="14086" max="14086" width="7.5" style="1" customWidth="1"/>
    <col min="14087" max="14087" width="9.25" style="1" customWidth="1"/>
    <col min="14088" max="14088" width="7.5" style="1" customWidth="1"/>
    <col min="14089" max="14089" width="9.25" style="1" customWidth="1"/>
    <col min="14090" max="14090" width="7.5" style="1" customWidth="1"/>
    <col min="14091" max="14091" width="9.25" style="1" customWidth="1"/>
    <col min="14092" max="14092" width="7.5" style="1" customWidth="1"/>
    <col min="14093" max="14093" width="9.25" style="1" customWidth="1"/>
    <col min="14094" max="14094" width="7.5" style="1" customWidth="1"/>
    <col min="14095" max="14095" width="9.25" style="1" customWidth="1"/>
    <col min="14096" max="14096" width="7.5" style="1" customWidth="1"/>
    <col min="14097" max="14097" width="9.25" style="1" customWidth="1"/>
    <col min="14098" max="14098" width="7.5" style="1" customWidth="1"/>
    <col min="14099" max="14099" width="7.125" style="1" customWidth="1"/>
    <col min="14100" max="14101" width="9.25" style="1" customWidth="1"/>
    <col min="14102" max="14102" width="7.5" style="1" customWidth="1"/>
    <col min="14103" max="14103" width="9.25" style="1" customWidth="1"/>
    <col min="14104" max="14104" width="7.5" style="1" customWidth="1"/>
    <col min="14105" max="14105" width="9.25" style="1" customWidth="1"/>
    <col min="14106" max="14106" width="7.5" style="1" customWidth="1"/>
    <col min="14107" max="14107" width="9.25" style="1" customWidth="1"/>
    <col min="14108" max="14108" width="7.5" style="1" customWidth="1"/>
    <col min="14109" max="14109" width="9.25" style="1" customWidth="1"/>
    <col min="14110" max="14110" width="7.5" style="1" customWidth="1"/>
    <col min="14111" max="14111" width="9.25" style="1" customWidth="1"/>
    <col min="14112" max="14112" width="7.5" style="1" customWidth="1"/>
    <col min="14113" max="14113" width="9.25" style="1" customWidth="1"/>
    <col min="14114" max="14114" width="7.5" style="1" customWidth="1"/>
    <col min="14115" max="14115" width="9.25" style="1" customWidth="1"/>
    <col min="14116" max="14116" width="7.5" style="1" customWidth="1"/>
    <col min="14117" max="14336" width="9" style="1"/>
    <col min="14337" max="14337" width="2.25" style="1" customWidth="1"/>
    <col min="14338" max="14338" width="8.375" style="1" customWidth="1"/>
    <col min="14339" max="14339" width="9.25" style="1" customWidth="1"/>
    <col min="14340" max="14340" width="7.5" style="1" customWidth="1"/>
    <col min="14341" max="14341" width="9.25" style="1" customWidth="1"/>
    <col min="14342" max="14342" width="7.5" style="1" customWidth="1"/>
    <col min="14343" max="14343" width="9.25" style="1" customWidth="1"/>
    <col min="14344" max="14344" width="7.5" style="1" customWidth="1"/>
    <col min="14345" max="14345" width="9.25" style="1" customWidth="1"/>
    <col min="14346" max="14346" width="7.5" style="1" customWidth="1"/>
    <col min="14347" max="14347" width="9.25" style="1" customWidth="1"/>
    <col min="14348" max="14348" width="7.5" style="1" customWidth="1"/>
    <col min="14349" max="14349" width="9.25" style="1" customWidth="1"/>
    <col min="14350" max="14350" width="7.5" style="1" customWidth="1"/>
    <col min="14351" max="14351" width="9.25" style="1" customWidth="1"/>
    <col min="14352" max="14352" width="7.5" style="1" customWidth="1"/>
    <col min="14353" max="14353" width="9.25" style="1" customWidth="1"/>
    <col min="14354" max="14354" width="7.5" style="1" customWidth="1"/>
    <col min="14355" max="14355" width="7.125" style="1" customWidth="1"/>
    <col min="14356" max="14357" width="9.25" style="1" customWidth="1"/>
    <col min="14358" max="14358" width="7.5" style="1" customWidth="1"/>
    <col min="14359" max="14359" width="9.25" style="1" customWidth="1"/>
    <col min="14360" max="14360" width="7.5" style="1" customWidth="1"/>
    <col min="14361" max="14361" width="9.25" style="1" customWidth="1"/>
    <col min="14362" max="14362" width="7.5" style="1" customWidth="1"/>
    <col min="14363" max="14363" width="9.25" style="1" customWidth="1"/>
    <col min="14364" max="14364" width="7.5" style="1" customWidth="1"/>
    <col min="14365" max="14365" width="9.25" style="1" customWidth="1"/>
    <col min="14366" max="14366" width="7.5" style="1" customWidth="1"/>
    <col min="14367" max="14367" width="9.25" style="1" customWidth="1"/>
    <col min="14368" max="14368" width="7.5" style="1" customWidth="1"/>
    <col min="14369" max="14369" width="9.25" style="1" customWidth="1"/>
    <col min="14370" max="14370" width="7.5" style="1" customWidth="1"/>
    <col min="14371" max="14371" width="9.25" style="1" customWidth="1"/>
    <col min="14372" max="14372" width="7.5" style="1" customWidth="1"/>
    <col min="14373" max="14592" width="9" style="1"/>
    <col min="14593" max="14593" width="2.25" style="1" customWidth="1"/>
    <col min="14594" max="14594" width="8.375" style="1" customWidth="1"/>
    <col min="14595" max="14595" width="9.25" style="1" customWidth="1"/>
    <col min="14596" max="14596" width="7.5" style="1" customWidth="1"/>
    <col min="14597" max="14597" width="9.25" style="1" customWidth="1"/>
    <col min="14598" max="14598" width="7.5" style="1" customWidth="1"/>
    <col min="14599" max="14599" width="9.25" style="1" customWidth="1"/>
    <col min="14600" max="14600" width="7.5" style="1" customWidth="1"/>
    <col min="14601" max="14601" width="9.25" style="1" customWidth="1"/>
    <col min="14602" max="14602" width="7.5" style="1" customWidth="1"/>
    <col min="14603" max="14603" width="9.25" style="1" customWidth="1"/>
    <col min="14604" max="14604" width="7.5" style="1" customWidth="1"/>
    <col min="14605" max="14605" width="9.25" style="1" customWidth="1"/>
    <col min="14606" max="14606" width="7.5" style="1" customWidth="1"/>
    <col min="14607" max="14607" width="9.25" style="1" customWidth="1"/>
    <col min="14608" max="14608" width="7.5" style="1" customWidth="1"/>
    <col min="14609" max="14609" width="9.25" style="1" customWidth="1"/>
    <col min="14610" max="14610" width="7.5" style="1" customWidth="1"/>
    <col min="14611" max="14611" width="7.125" style="1" customWidth="1"/>
    <col min="14612" max="14613" width="9.25" style="1" customWidth="1"/>
    <col min="14614" max="14614" width="7.5" style="1" customWidth="1"/>
    <col min="14615" max="14615" width="9.25" style="1" customWidth="1"/>
    <col min="14616" max="14616" width="7.5" style="1" customWidth="1"/>
    <col min="14617" max="14617" width="9.25" style="1" customWidth="1"/>
    <col min="14618" max="14618" width="7.5" style="1" customWidth="1"/>
    <col min="14619" max="14619" width="9.25" style="1" customWidth="1"/>
    <col min="14620" max="14620" width="7.5" style="1" customWidth="1"/>
    <col min="14621" max="14621" width="9.25" style="1" customWidth="1"/>
    <col min="14622" max="14622" width="7.5" style="1" customWidth="1"/>
    <col min="14623" max="14623" width="9.25" style="1" customWidth="1"/>
    <col min="14624" max="14624" width="7.5" style="1" customWidth="1"/>
    <col min="14625" max="14625" width="9.25" style="1" customWidth="1"/>
    <col min="14626" max="14626" width="7.5" style="1" customWidth="1"/>
    <col min="14627" max="14627" width="9.25" style="1" customWidth="1"/>
    <col min="14628" max="14628" width="7.5" style="1" customWidth="1"/>
    <col min="14629" max="14848" width="9" style="1"/>
    <col min="14849" max="14849" width="2.25" style="1" customWidth="1"/>
    <col min="14850" max="14850" width="8.375" style="1" customWidth="1"/>
    <col min="14851" max="14851" width="9.25" style="1" customWidth="1"/>
    <col min="14852" max="14852" width="7.5" style="1" customWidth="1"/>
    <col min="14853" max="14853" width="9.25" style="1" customWidth="1"/>
    <col min="14854" max="14854" width="7.5" style="1" customWidth="1"/>
    <col min="14855" max="14855" width="9.25" style="1" customWidth="1"/>
    <col min="14856" max="14856" width="7.5" style="1" customWidth="1"/>
    <col min="14857" max="14857" width="9.25" style="1" customWidth="1"/>
    <col min="14858" max="14858" width="7.5" style="1" customWidth="1"/>
    <col min="14859" max="14859" width="9.25" style="1" customWidth="1"/>
    <col min="14860" max="14860" width="7.5" style="1" customWidth="1"/>
    <col min="14861" max="14861" width="9.25" style="1" customWidth="1"/>
    <col min="14862" max="14862" width="7.5" style="1" customWidth="1"/>
    <col min="14863" max="14863" width="9.25" style="1" customWidth="1"/>
    <col min="14864" max="14864" width="7.5" style="1" customWidth="1"/>
    <col min="14865" max="14865" width="9.25" style="1" customWidth="1"/>
    <col min="14866" max="14866" width="7.5" style="1" customWidth="1"/>
    <col min="14867" max="14867" width="7.125" style="1" customWidth="1"/>
    <col min="14868" max="14869" width="9.25" style="1" customWidth="1"/>
    <col min="14870" max="14870" width="7.5" style="1" customWidth="1"/>
    <col min="14871" max="14871" width="9.25" style="1" customWidth="1"/>
    <col min="14872" max="14872" width="7.5" style="1" customWidth="1"/>
    <col min="14873" max="14873" width="9.25" style="1" customWidth="1"/>
    <col min="14874" max="14874" width="7.5" style="1" customWidth="1"/>
    <col min="14875" max="14875" width="9.25" style="1" customWidth="1"/>
    <col min="14876" max="14876" width="7.5" style="1" customWidth="1"/>
    <col min="14877" max="14877" width="9.25" style="1" customWidth="1"/>
    <col min="14878" max="14878" width="7.5" style="1" customWidth="1"/>
    <col min="14879" max="14879" width="9.25" style="1" customWidth="1"/>
    <col min="14880" max="14880" width="7.5" style="1" customWidth="1"/>
    <col min="14881" max="14881" width="9.25" style="1" customWidth="1"/>
    <col min="14882" max="14882" width="7.5" style="1" customWidth="1"/>
    <col min="14883" max="14883" width="9.25" style="1" customWidth="1"/>
    <col min="14884" max="14884" width="7.5" style="1" customWidth="1"/>
    <col min="14885" max="15104" width="9" style="1"/>
    <col min="15105" max="15105" width="2.25" style="1" customWidth="1"/>
    <col min="15106" max="15106" width="8.375" style="1" customWidth="1"/>
    <col min="15107" max="15107" width="9.25" style="1" customWidth="1"/>
    <col min="15108" max="15108" width="7.5" style="1" customWidth="1"/>
    <col min="15109" max="15109" width="9.25" style="1" customWidth="1"/>
    <col min="15110" max="15110" width="7.5" style="1" customWidth="1"/>
    <col min="15111" max="15111" width="9.25" style="1" customWidth="1"/>
    <col min="15112" max="15112" width="7.5" style="1" customWidth="1"/>
    <col min="15113" max="15113" width="9.25" style="1" customWidth="1"/>
    <col min="15114" max="15114" width="7.5" style="1" customWidth="1"/>
    <col min="15115" max="15115" width="9.25" style="1" customWidth="1"/>
    <col min="15116" max="15116" width="7.5" style="1" customWidth="1"/>
    <col min="15117" max="15117" width="9.25" style="1" customWidth="1"/>
    <col min="15118" max="15118" width="7.5" style="1" customWidth="1"/>
    <col min="15119" max="15119" width="9.25" style="1" customWidth="1"/>
    <col min="15120" max="15120" width="7.5" style="1" customWidth="1"/>
    <col min="15121" max="15121" width="9.25" style="1" customWidth="1"/>
    <col min="15122" max="15122" width="7.5" style="1" customWidth="1"/>
    <col min="15123" max="15123" width="7.125" style="1" customWidth="1"/>
    <col min="15124" max="15125" width="9.25" style="1" customWidth="1"/>
    <col min="15126" max="15126" width="7.5" style="1" customWidth="1"/>
    <col min="15127" max="15127" width="9.25" style="1" customWidth="1"/>
    <col min="15128" max="15128" width="7.5" style="1" customWidth="1"/>
    <col min="15129" max="15129" width="9.25" style="1" customWidth="1"/>
    <col min="15130" max="15130" width="7.5" style="1" customWidth="1"/>
    <col min="15131" max="15131" width="9.25" style="1" customWidth="1"/>
    <col min="15132" max="15132" width="7.5" style="1" customWidth="1"/>
    <col min="15133" max="15133" width="9.25" style="1" customWidth="1"/>
    <col min="15134" max="15134" width="7.5" style="1" customWidth="1"/>
    <col min="15135" max="15135" width="9.25" style="1" customWidth="1"/>
    <col min="15136" max="15136" width="7.5" style="1" customWidth="1"/>
    <col min="15137" max="15137" width="9.25" style="1" customWidth="1"/>
    <col min="15138" max="15138" width="7.5" style="1" customWidth="1"/>
    <col min="15139" max="15139" width="9.25" style="1" customWidth="1"/>
    <col min="15140" max="15140" width="7.5" style="1" customWidth="1"/>
    <col min="15141" max="15360" width="9" style="1"/>
    <col min="15361" max="15361" width="2.25" style="1" customWidth="1"/>
    <col min="15362" max="15362" width="8.375" style="1" customWidth="1"/>
    <col min="15363" max="15363" width="9.25" style="1" customWidth="1"/>
    <col min="15364" max="15364" width="7.5" style="1" customWidth="1"/>
    <col min="15365" max="15365" width="9.25" style="1" customWidth="1"/>
    <col min="15366" max="15366" width="7.5" style="1" customWidth="1"/>
    <col min="15367" max="15367" width="9.25" style="1" customWidth="1"/>
    <col min="15368" max="15368" width="7.5" style="1" customWidth="1"/>
    <col min="15369" max="15369" width="9.25" style="1" customWidth="1"/>
    <col min="15370" max="15370" width="7.5" style="1" customWidth="1"/>
    <col min="15371" max="15371" width="9.25" style="1" customWidth="1"/>
    <col min="15372" max="15372" width="7.5" style="1" customWidth="1"/>
    <col min="15373" max="15373" width="9.25" style="1" customWidth="1"/>
    <col min="15374" max="15374" width="7.5" style="1" customWidth="1"/>
    <col min="15375" max="15375" width="9.25" style="1" customWidth="1"/>
    <col min="15376" max="15376" width="7.5" style="1" customWidth="1"/>
    <col min="15377" max="15377" width="9.25" style="1" customWidth="1"/>
    <col min="15378" max="15378" width="7.5" style="1" customWidth="1"/>
    <col min="15379" max="15379" width="7.125" style="1" customWidth="1"/>
    <col min="15380" max="15381" width="9.25" style="1" customWidth="1"/>
    <col min="15382" max="15382" width="7.5" style="1" customWidth="1"/>
    <col min="15383" max="15383" width="9.25" style="1" customWidth="1"/>
    <col min="15384" max="15384" width="7.5" style="1" customWidth="1"/>
    <col min="15385" max="15385" width="9.25" style="1" customWidth="1"/>
    <col min="15386" max="15386" width="7.5" style="1" customWidth="1"/>
    <col min="15387" max="15387" width="9.25" style="1" customWidth="1"/>
    <col min="15388" max="15388" width="7.5" style="1" customWidth="1"/>
    <col min="15389" max="15389" width="9.25" style="1" customWidth="1"/>
    <col min="15390" max="15390" width="7.5" style="1" customWidth="1"/>
    <col min="15391" max="15391" width="9.25" style="1" customWidth="1"/>
    <col min="15392" max="15392" width="7.5" style="1" customWidth="1"/>
    <col min="15393" max="15393" width="9.25" style="1" customWidth="1"/>
    <col min="15394" max="15394" width="7.5" style="1" customWidth="1"/>
    <col min="15395" max="15395" width="9.25" style="1" customWidth="1"/>
    <col min="15396" max="15396" width="7.5" style="1" customWidth="1"/>
    <col min="15397" max="15616" width="9" style="1"/>
    <col min="15617" max="15617" width="2.25" style="1" customWidth="1"/>
    <col min="15618" max="15618" width="8.375" style="1" customWidth="1"/>
    <col min="15619" max="15619" width="9.25" style="1" customWidth="1"/>
    <col min="15620" max="15620" width="7.5" style="1" customWidth="1"/>
    <col min="15621" max="15621" width="9.25" style="1" customWidth="1"/>
    <col min="15622" max="15622" width="7.5" style="1" customWidth="1"/>
    <col min="15623" max="15623" width="9.25" style="1" customWidth="1"/>
    <col min="15624" max="15624" width="7.5" style="1" customWidth="1"/>
    <col min="15625" max="15625" width="9.25" style="1" customWidth="1"/>
    <col min="15626" max="15626" width="7.5" style="1" customWidth="1"/>
    <col min="15627" max="15627" width="9.25" style="1" customWidth="1"/>
    <col min="15628" max="15628" width="7.5" style="1" customWidth="1"/>
    <col min="15629" max="15629" width="9.25" style="1" customWidth="1"/>
    <col min="15630" max="15630" width="7.5" style="1" customWidth="1"/>
    <col min="15631" max="15631" width="9.25" style="1" customWidth="1"/>
    <col min="15632" max="15632" width="7.5" style="1" customWidth="1"/>
    <col min="15633" max="15633" width="9.25" style="1" customWidth="1"/>
    <col min="15634" max="15634" width="7.5" style="1" customWidth="1"/>
    <col min="15635" max="15635" width="7.125" style="1" customWidth="1"/>
    <col min="15636" max="15637" width="9.25" style="1" customWidth="1"/>
    <col min="15638" max="15638" width="7.5" style="1" customWidth="1"/>
    <col min="15639" max="15639" width="9.25" style="1" customWidth="1"/>
    <col min="15640" max="15640" width="7.5" style="1" customWidth="1"/>
    <col min="15641" max="15641" width="9.25" style="1" customWidth="1"/>
    <col min="15642" max="15642" width="7.5" style="1" customWidth="1"/>
    <col min="15643" max="15643" width="9.25" style="1" customWidth="1"/>
    <col min="15644" max="15644" width="7.5" style="1" customWidth="1"/>
    <col min="15645" max="15645" width="9.25" style="1" customWidth="1"/>
    <col min="15646" max="15646" width="7.5" style="1" customWidth="1"/>
    <col min="15647" max="15647" width="9.25" style="1" customWidth="1"/>
    <col min="15648" max="15648" width="7.5" style="1" customWidth="1"/>
    <col min="15649" max="15649" width="9.25" style="1" customWidth="1"/>
    <col min="15650" max="15650" width="7.5" style="1" customWidth="1"/>
    <col min="15651" max="15651" width="9.25" style="1" customWidth="1"/>
    <col min="15652" max="15652" width="7.5" style="1" customWidth="1"/>
    <col min="15653" max="15872" width="9" style="1"/>
    <col min="15873" max="15873" width="2.25" style="1" customWidth="1"/>
    <col min="15874" max="15874" width="8.375" style="1" customWidth="1"/>
    <col min="15875" max="15875" width="9.25" style="1" customWidth="1"/>
    <col min="15876" max="15876" width="7.5" style="1" customWidth="1"/>
    <col min="15877" max="15877" width="9.25" style="1" customWidth="1"/>
    <col min="15878" max="15878" width="7.5" style="1" customWidth="1"/>
    <col min="15879" max="15879" width="9.25" style="1" customWidth="1"/>
    <col min="15880" max="15880" width="7.5" style="1" customWidth="1"/>
    <col min="15881" max="15881" width="9.25" style="1" customWidth="1"/>
    <col min="15882" max="15882" width="7.5" style="1" customWidth="1"/>
    <col min="15883" max="15883" width="9.25" style="1" customWidth="1"/>
    <col min="15884" max="15884" width="7.5" style="1" customWidth="1"/>
    <col min="15885" max="15885" width="9.25" style="1" customWidth="1"/>
    <col min="15886" max="15886" width="7.5" style="1" customWidth="1"/>
    <col min="15887" max="15887" width="9.25" style="1" customWidth="1"/>
    <col min="15888" max="15888" width="7.5" style="1" customWidth="1"/>
    <col min="15889" max="15889" width="9.25" style="1" customWidth="1"/>
    <col min="15890" max="15890" width="7.5" style="1" customWidth="1"/>
    <col min="15891" max="15891" width="7.125" style="1" customWidth="1"/>
    <col min="15892" max="15893" width="9.25" style="1" customWidth="1"/>
    <col min="15894" max="15894" width="7.5" style="1" customWidth="1"/>
    <col min="15895" max="15895" width="9.25" style="1" customWidth="1"/>
    <col min="15896" max="15896" width="7.5" style="1" customWidth="1"/>
    <col min="15897" max="15897" width="9.25" style="1" customWidth="1"/>
    <col min="15898" max="15898" width="7.5" style="1" customWidth="1"/>
    <col min="15899" max="15899" width="9.25" style="1" customWidth="1"/>
    <col min="15900" max="15900" width="7.5" style="1" customWidth="1"/>
    <col min="15901" max="15901" width="9.25" style="1" customWidth="1"/>
    <col min="15902" max="15902" width="7.5" style="1" customWidth="1"/>
    <col min="15903" max="15903" width="9.25" style="1" customWidth="1"/>
    <col min="15904" max="15904" width="7.5" style="1" customWidth="1"/>
    <col min="15905" max="15905" width="9.25" style="1" customWidth="1"/>
    <col min="15906" max="15906" width="7.5" style="1" customWidth="1"/>
    <col min="15907" max="15907" width="9.25" style="1" customWidth="1"/>
    <col min="15908" max="15908" width="7.5" style="1" customWidth="1"/>
    <col min="15909" max="16128" width="9" style="1"/>
    <col min="16129" max="16129" width="2.25" style="1" customWidth="1"/>
    <col min="16130" max="16130" width="8.375" style="1" customWidth="1"/>
    <col min="16131" max="16131" width="9.25" style="1" customWidth="1"/>
    <col min="16132" max="16132" width="7.5" style="1" customWidth="1"/>
    <col min="16133" max="16133" width="9.25" style="1" customWidth="1"/>
    <col min="16134" max="16134" width="7.5" style="1" customWidth="1"/>
    <col min="16135" max="16135" width="9.25" style="1" customWidth="1"/>
    <col min="16136" max="16136" width="7.5" style="1" customWidth="1"/>
    <col min="16137" max="16137" width="9.25" style="1" customWidth="1"/>
    <col min="16138" max="16138" width="7.5" style="1" customWidth="1"/>
    <col min="16139" max="16139" width="9.25" style="1" customWidth="1"/>
    <col min="16140" max="16140" width="7.5" style="1" customWidth="1"/>
    <col min="16141" max="16141" width="9.25" style="1" customWidth="1"/>
    <col min="16142" max="16142" width="7.5" style="1" customWidth="1"/>
    <col min="16143" max="16143" width="9.25" style="1" customWidth="1"/>
    <col min="16144" max="16144" width="7.5" style="1" customWidth="1"/>
    <col min="16145" max="16145" width="9.25" style="1" customWidth="1"/>
    <col min="16146" max="16146" width="7.5" style="1" customWidth="1"/>
    <col min="16147" max="16147" width="7.125" style="1" customWidth="1"/>
    <col min="16148" max="16149" width="9.25" style="1" customWidth="1"/>
    <col min="16150" max="16150" width="7.5" style="1" customWidth="1"/>
    <col min="16151" max="16151" width="9.25" style="1" customWidth="1"/>
    <col min="16152" max="16152" width="7.5" style="1" customWidth="1"/>
    <col min="16153" max="16153" width="9.25" style="1" customWidth="1"/>
    <col min="16154" max="16154" width="7.5" style="1" customWidth="1"/>
    <col min="16155" max="16155" width="9.25" style="1" customWidth="1"/>
    <col min="16156" max="16156" width="7.5" style="1" customWidth="1"/>
    <col min="16157" max="16157" width="9.25" style="1" customWidth="1"/>
    <col min="16158" max="16158" width="7.5" style="1" customWidth="1"/>
    <col min="16159" max="16159" width="9.25" style="1" customWidth="1"/>
    <col min="16160" max="16160" width="7.5" style="1" customWidth="1"/>
    <col min="16161" max="16161" width="9.25" style="1" customWidth="1"/>
    <col min="16162" max="16162" width="7.5" style="1" customWidth="1"/>
    <col min="16163" max="16163" width="9.25" style="1" customWidth="1"/>
    <col min="16164" max="16164" width="7.5" style="1" customWidth="1"/>
    <col min="16165" max="16384" width="9" style="1"/>
  </cols>
  <sheetData>
    <row r="1" spans="1:256" s="17" customFormat="1" ht="24.75" x14ac:dyDescent="0.55000000000000004">
      <c r="A1" s="27"/>
      <c r="B1" s="28"/>
      <c r="C1" s="28"/>
      <c r="D1" s="28"/>
      <c r="E1" s="28"/>
      <c r="F1" s="29"/>
      <c r="G1" s="216" t="s">
        <v>107</v>
      </c>
      <c r="H1" s="216"/>
      <c r="I1" s="216"/>
      <c r="J1" s="216"/>
      <c r="K1" s="216"/>
      <c r="L1" s="217" t="s">
        <v>108</v>
      </c>
      <c r="M1" s="217"/>
      <c r="N1" s="217"/>
      <c r="O1" s="28"/>
      <c r="P1" s="28"/>
      <c r="Q1" s="28"/>
      <c r="R1" s="28"/>
      <c r="S1" s="27"/>
      <c r="T1" s="18"/>
      <c r="U1" s="18"/>
      <c r="V1" s="18"/>
      <c r="W1" s="18"/>
      <c r="X1" s="16"/>
      <c r="Y1" s="18"/>
      <c r="Z1" s="18"/>
      <c r="AA1" s="18"/>
      <c r="AB1" s="18"/>
      <c r="AC1" s="19"/>
      <c r="AD1" s="20"/>
    </row>
    <row r="2" spans="1:256" ht="15.2" customHeight="1" x14ac:dyDescent="0.4">
      <c r="A2" s="30"/>
      <c r="B2" s="30"/>
      <c r="C2" s="30"/>
      <c r="D2" s="31"/>
      <c r="E2" s="30"/>
      <c r="F2" s="31"/>
      <c r="G2" s="30"/>
      <c r="H2" s="32"/>
      <c r="I2" s="30"/>
      <c r="J2" s="32"/>
      <c r="K2" s="30"/>
      <c r="L2" s="32"/>
      <c r="M2" s="30"/>
      <c r="N2" s="32"/>
      <c r="O2" s="30"/>
      <c r="P2" s="32"/>
      <c r="Q2" s="30"/>
      <c r="R2" s="32"/>
      <c r="S2" s="33"/>
      <c r="T2" s="4"/>
      <c r="U2" s="4"/>
      <c r="V2" s="5"/>
      <c r="W2" s="4"/>
      <c r="X2" s="5"/>
      <c r="Y2" s="4"/>
      <c r="Z2" s="5"/>
      <c r="AA2" s="4"/>
      <c r="AB2" s="5"/>
    </row>
    <row r="3" spans="1:256" ht="21" customHeight="1" x14ac:dyDescent="0.4">
      <c r="A3" s="164"/>
      <c r="B3" s="165" t="s">
        <v>109</v>
      </c>
      <c r="C3" s="218" t="s">
        <v>0</v>
      </c>
      <c r="D3" s="219"/>
      <c r="E3" s="218" t="s">
        <v>1</v>
      </c>
      <c r="F3" s="219"/>
      <c r="G3" s="218" t="s">
        <v>2</v>
      </c>
      <c r="H3" s="207"/>
      <c r="I3" s="218" t="s">
        <v>3</v>
      </c>
      <c r="J3" s="207"/>
      <c r="K3" s="218" t="s">
        <v>4</v>
      </c>
      <c r="L3" s="207"/>
      <c r="M3" s="218" t="s">
        <v>5</v>
      </c>
      <c r="N3" s="207"/>
      <c r="O3" s="218" t="s">
        <v>6</v>
      </c>
      <c r="P3" s="207"/>
      <c r="Q3" s="224" t="s">
        <v>7</v>
      </c>
      <c r="R3" s="225"/>
      <c r="S3" s="34"/>
      <c r="T3" s="6"/>
      <c r="U3" s="210"/>
      <c r="V3" s="211"/>
      <c r="W3" s="210"/>
      <c r="X3" s="211"/>
      <c r="Y3" s="210"/>
      <c r="Z3" s="211"/>
      <c r="AA3" s="210"/>
      <c r="AB3" s="211"/>
      <c r="AC3" s="210"/>
      <c r="AD3" s="211"/>
      <c r="AE3" s="210"/>
      <c r="AF3" s="211"/>
      <c r="AG3" s="210"/>
      <c r="AH3" s="211"/>
      <c r="AI3" s="210"/>
      <c r="AJ3" s="211"/>
      <c r="AK3" s="4"/>
    </row>
    <row r="4" spans="1:256" ht="21" customHeight="1" x14ac:dyDescent="0.4">
      <c r="A4" s="35"/>
      <c r="B4" s="30"/>
      <c r="C4" s="208" t="s">
        <v>8</v>
      </c>
      <c r="D4" s="220"/>
      <c r="E4" s="208" t="s">
        <v>8</v>
      </c>
      <c r="F4" s="220"/>
      <c r="G4" s="208" t="s">
        <v>8</v>
      </c>
      <c r="H4" s="220"/>
      <c r="I4" s="208" t="s">
        <v>8</v>
      </c>
      <c r="J4" s="220"/>
      <c r="K4" s="208" t="s">
        <v>8</v>
      </c>
      <c r="L4" s="220"/>
      <c r="M4" s="208" t="s">
        <v>8</v>
      </c>
      <c r="N4" s="220"/>
      <c r="O4" s="208" t="s">
        <v>8</v>
      </c>
      <c r="P4" s="220"/>
      <c r="Q4" s="221" t="s">
        <v>8</v>
      </c>
      <c r="R4" s="222"/>
      <c r="S4" s="34"/>
      <c r="T4" s="4"/>
      <c r="U4" s="210"/>
      <c r="V4" s="211"/>
      <c r="W4" s="210"/>
      <c r="X4" s="211"/>
      <c r="Y4" s="210"/>
      <c r="Z4" s="223"/>
      <c r="AA4" s="210"/>
      <c r="AB4" s="223"/>
      <c r="AC4" s="210"/>
      <c r="AD4" s="211"/>
      <c r="AE4" s="210"/>
      <c r="AF4" s="211"/>
      <c r="AG4" s="210"/>
      <c r="AH4" s="211"/>
      <c r="AI4" s="210"/>
      <c r="AJ4" s="211"/>
      <c r="AK4" s="4"/>
    </row>
    <row r="5" spans="1:256" s="15" customFormat="1" ht="21" customHeight="1" x14ac:dyDescent="0.4">
      <c r="A5" s="36"/>
      <c r="B5" s="166"/>
      <c r="C5" s="152" t="s">
        <v>9</v>
      </c>
      <c r="D5" s="37" t="s">
        <v>10</v>
      </c>
      <c r="E5" s="152" t="s">
        <v>9</v>
      </c>
      <c r="F5" s="37" t="s">
        <v>10</v>
      </c>
      <c r="G5" s="152" t="s">
        <v>9</v>
      </c>
      <c r="H5" s="37" t="s">
        <v>10</v>
      </c>
      <c r="I5" s="152" t="s">
        <v>9</v>
      </c>
      <c r="J5" s="37" t="s">
        <v>10</v>
      </c>
      <c r="K5" s="152" t="s">
        <v>9</v>
      </c>
      <c r="L5" s="37" t="s">
        <v>10</v>
      </c>
      <c r="M5" s="152" t="s">
        <v>9</v>
      </c>
      <c r="N5" s="37" t="s">
        <v>10</v>
      </c>
      <c r="O5" s="152" t="s">
        <v>9</v>
      </c>
      <c r="P5" s="37" t="s">
        <v>10</v>
      </c>
      <c r="Q5" s="167" t="s">
        <v>9</v>
      </c>
      <c r="R5" s="168" t="s">
        <v>10</v>
      </c>
      <c r="S5" s="34"/>
      <c r="T5" s="13"/>
      <c r="U5" s="153"/>
      <c r="V5" s="154"/>
      <c r="W5" s="153"/>
      <c r="X5" s="154"/>
      <c r="Y5" s="153"/>
      <c r="Z5" s="156"/>
      <c r="AA5" s="153"/>
      <c r="AB5" s="156"/>
      <c r="AC5" s="153"/>
      <c r="AD5" s="154"/>
      <c r="AE5" s="153"/>
      <c r="AF5" s="154"/>
      <c r="AG5" s="153"/>
      <c r="AH5" s="154"/>
      <c r="AI5" s="153"/>
      <c r="AJ5" s="154"/>
      <c r="AK5" s="4"/>
    </row>
    <row r="6" spans="1:256" s="15" customFormat="1" ht="21" customHeight="1" x14ac:dyDescent="0.4">
      <c r="A6" s="158" t="s">
        <v>11</v>
      </c>
      <c r="B6" s="158" t="s">
        <v>82</v>
      </c>
      <c r="C6" s="38">
        <f>[1]fdat1!$B$21</f>
        <v>31</v>
      </c>
      <c r="D6" s="38">
        <f>[1]fdat1!$C$21</f>
        <v>34.799999999999997</v>
      </c>
      <c r="E6" s="38">
        <f>[1]fdat1!$D$21</f>
        <v>29.6</v>
      </c>
      <c r="F6" s="38">
        <f>[1]fdat1!$E$21</f>
        <v>10.4</v>
      </c>
      <c r="G6" s="38">
        <f>[1]fdat1!$F$21</f>
        <v>22.5</v>
      </c>
      <c r="H6" s="38">
        <f>[1]fdat1!$G$21</f>
        <v>-5.9</v>
      </c>
      <c r="I6" s="38">
        <f>[1]fdat1!$H$21</f>
        <v>44.3</v>
      </c>
      <c r="J6" s="38">
        <f>[1]fdat1!$I$21</f>
        <v>21</v>
      </c>
      <c r="K6" s="38">
        <f>[1]fdat1!$J$21</f>
        <v>59.4</v>
      </c>
      <c r="L6" s="38">
        <f>[1]fdat1!$K$21</f>
        <v>-16.5</v>
      </c>
      <c r="M6" s="38">
        <f>[1]fdat1!$L$21</f>
        <v>101</v>
      </c>
      <c r="N6" s="38">
        <f>[1]fdat1!$M$21</f>
        <v>-9</v>
      </c>
      <c r="O6" s="38">
        <f>[1]fdat1!$N$21</f>
        <v>44.6</v>
      </c>
      <c r="P6" s="38">
        <f>[1]fdat1!$O$21</f>
        <v>8.5</v>
      </c>
      <c r="Q6" s="38">
        <f>[1]fdat1!$P$21</f>
        <v>75.8</v>
      </c>
      <c r="R6" s="38">
        <f>[1]fdat1!$Q$21</f>
        <v>-1.4</v>
      </c>
      <c r="S6" s="34"/>
      <c r="T6" s="7"/>
      <c r="U6" s="154"/>
      <c r="V6" s="8"/>
      <c r="W6" s="154"/>
      <c r="X6" s="8"/>
      <c r="Y6" s="154"/>
      <c r="Z6" s="8"/>
      <c r="AA6" s="154"/>
      <c r="AB6" s="8"/>
      <c r="AC6" s="154"/>
      <c r="AD6" s="8"/>
      <c r="AE6" s="154"/>
      <c r="AF6" s="8"/>
      <c r="AG6" s="154"/>
      <c r="AH6" s="8"/>
      <c r="AI6" s="154"/>
      <c r="AJ6" s="8"/>
      <c r="AK6" s="4"/>
    </row>
    <row r="7" spans="1:256" ht="21" customHeight="1" x14ac:dyDescent="0.4">
      <c r="A7" s="155" t="s">
        <v>12</v>
      </c>
      <c r="B7" s="158" t="s">
        <v>83</v>
      </c>
      <c r="C7" s="38">
        <f>[1]fdat1!$B$22</f>
        <v>22.9</v>
      </c>
      <c r="D7" s="38">
        <f>[1]fdat1!$C$22</f>
        <v>35.4</v>
      </c>
      <c r="E7" s="38">
        <f>[1]fdat1!$D$22</f>
        <v>21.2</v>
      </c>
      <c r="F7" s="38">
        <f>[1]fdat1!$E$22</f>
        <v>39.6</v>
      </c>
      <c r="G7" s="38">
        <f>[1]fdat1!$F$22</f>
        <v>19.899999999999999</v>
      </c>
      <c r="H7" s="38">
        <f>[1]fdat1!$G$22</f>
        <v>13.1</v>
      </c>
      <c r="I7" s="38">
        <f>[1]fdat1!$H$22</f>
        <v>23.8</v>
      </c>
      <c r="J7" s="38">
        <f>[1]fdat1!$I$22</f>
        <v>86.1</v>
      </c>
      <c r="K7" s="38">
        <f>[1]fdat1!$J$22</f>
        <v>61.8</v>
      </c>
      <c r="L7" s="38">
        <f>[1]fdat1!$K$22</f>
        <v>-3.9</v>
      </c>
      <c r="M7" s="38">
        <f>[1]fdat1!$L$22</f>
        <v>91.9</v>
      </c>
      <c r="N7" s="38">
        <f>[1]fdat1!$M$22</f>
        <v>9.9</v>
      </c>
      <c r="O7" s="38">
        <f>[1]fdat1!$N$22</f>
        <v>41.2</v>
      </c>
      <c r="P7" s="38">
        <f>[1]fdat1!$O$22</f>
        <v>8.3000000000000007</v>
      </c>
      <c r="Q7" s="38">
        <f>[1]fdat1!$P$22</f>
        <v>75.3</v>
      </c>
      <c r="R7" s="38">
        <f>[1]fdat1!$Q$22</f>
        <v>0.7</v>
      </c>
      <c r="S7" s="157"/>
      <c r="T7" s="153"/>
      <c r="U7" s="11"/>
      <c r="V7" s="12"/>
      <c r="W7" s="11"/>
      <c r="X7" s="12"/>
      <c r="Y7" s="11"/>
      <c r="Z7" s="12"/>
      <c r="AA7" s="11"/>
      <c r="AB7" s="12"/>
      <c r="AC7" s="11"/>
      <c r="AD7" s="12"/>
      <c r="AE7" s="11"/>
      <c r="AF7" s="12"/>
      <c r="AG7" s="11"/>
      <c r="AH7" s="12"/>
      <c r="AI7" s="11"/>
      <c r="AJ7" s="12"/>
      <c r="AK7" s="4"/>
    </row>
    <row r="8" spans="1:256" ht="21" customHeight="1" x14ac:dyDescent="0.4">
      <c r="A8" s="40"/>
      <c r="B8" s="169"/>
      <c r="C8" s="33"/>
      <c r="D8" s="41"/>
      <c r="E8" s="33"/>
      <c r="F8" s="41"/>
      <c r="G8" s="33"/>
      <c r="H8" s="42"/>
      <c r="I8" s="33"/>
      <c r="J8" s="42"/>
      <c r="K8" s="33"/>
      <c r="L8" s="42"/>
      <c r="M8" s="33"/>
      <c r="N8" s="42"/>
      <c r="O8" s="33"/>
      <c r="P8" s="42"/>
      <c r="Q8" s="33"/>
      <c r="R8" s="42"/>
      <c r="S8" s="157"/>
      <c r="T8" s="153"/>
      <c r="U8" s="11"/>
      <c r="V8" s="12"/>
      <c r="W8" s="11"/>
      <c r="X8" s="12"/>
      <c r="Y8" s="11"/>
      <c r="Z8" s="12"/>
      <c r="AA8" s="11"/>
      <c r="AB8" s="12"/>
      <c r="AC8" s="11"/>
      <c r="AD8" s="12"/>
      <c r="AE8" s="11"/>
      <c r="AF8" s="12"/>
      <c r="AG8" s="11"/>
      <c r="AH8" s="12"/>
      <c r="AI8" s="11"/>
      <c r="AJ8" s="12"/>
      <c r="AK8" s="4"/>
    </row>
    <row r="9" spans="1:256" ht="21" customHeight="1" x14ac:dyDescent="0.4">
      <c r="A9" s="164"/>
      <c r="B9" s="165" t="s">
        <v>109</v>
      </c>
      <c r="C9" s="226" t="s">
        <v>110</v>
      </c>
      <c r="D9" s="219"/>
      <c r="E9" s="226" t="s">
        <v>13</v>
      </c>
      <c r="F9" s="219"/>
      <c r="G9" s="226" t="s">
        <v>14</v>
      </c>
      <c r="H9" s="207"/>
      <c r="I9" s="226" t="s">
        <v>15</v>
      </c>
      <c r="J9" s="207"/>
      <c r="K9" s="226" t="s">
        <v>16</v>
      </c>
      <c r="L9" s="207"/>
      <c r="M9" s="226" t="s">
        <v>17</v>
      </c>
      <c r="N9" s="207"/>
      <c r="O9" s="226" t="s">
        <v>111</v>
      </c>
      <c r="P9" s="207"/>
      <c r="Q9" s="227" t="s">
        <v>18</v>
      </c>
      <c r="R9" s="225"/>
      <c r="S9" s="33"/>
      <c r="T9" s="4"/>
      <c r="U9" s="4"/>
      <c r="V9" s="5"/>
      <c r="W9" s="4"/>
      <c r="X9" s="5"/>
      <c r="Y9" s="4"/>
      <c r="Z9" s="5"/>
      <c r="AA9" s="4"/>
      <c r="AB9" s="5"/>
      <c r="AC9" s="4"/>
      <c r="AD9" s="5"/>
      <c r="AE9" s="4"/>
      <c r="AF9" s="5"/>
      <c r="AG9" s="4"/>
      <c r="AH9" s="5"/>
      <c r="AI9" s="4"/>
      <c r="AJ9" s="5"/>
    </row>
    <row r="10" spans="1:256" ht="21" customHeight="1" x14ac:dyDescent="0.4">
      <c r="A10" s="35"/>
      <c r="B10" s="30"/>
      <c r="C10" s="208" t="s">
        <v>8</v>
      </c>
      <c r="D10" s="220"/>
      <c r="E10" s="208" t="s">
        <v>8</v>
      </c>
      <c r="F10" s="220"/>
      <c r="G10" s="208" t="s">
        <v>8</v>
      </c>
      <c r="H10" s="220"/>
      <c r="I10" s="208" t="s">
        <v>8</v>
      </c>
      <c r="J10" s="220"/>
      <c r="K10" s="208" t="s">
        <v>8</v>
      </c>
      <c r="L10" s="220"/>
      <c r="M10" s="208" t="s">
        <v>8</v>
      </c>
      <c r="N10" s="220"/>
      <c r="O10" s="208" t="s">
        <v>8</v>
      </c>
      <c r="P10" s="220"/>
      <c r="Q10" s="221" t="s">
        <v>8</v>
      </c>
      <c r="R10" s="222"/>
      <c r="S10" s="34"/>
      <c r="T10" s="6"/>
      <c r="U10" s="210"/>
      <c r="V10" s="211"/>
      <c r="W10" s="210"/>
      <c r="X10" s="211"/>
      <c r="Y10" s="210"/>
      <c r="Z10" s="211"/>
      <c r="AA10" s="210"/>
      <c r="AB10" s="211"/>
      <c r="AC10" s="210"/>
      <c r="AD10" s="211"/>
      <c r="AE10" s="228"/>
      <c r="AF10" s="229"/>
      <c r="AG10" s="210"/>
      <c r="AH10" s="211"/>
      <c r="AI10" s="211"/>
      <c r="AJ10" s="211"/>
      <c r="AK10" s="9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ht="21" customHeight="1" x14ac:dyDescent="0.4">
      <c r="A11" s="36"/>
      <c r="B11" s="166"/>
      <c r="C11" s="170" t="s">
        <v>9</v>
      </c>
      <c r="D11" s="171" t="s">
        <v>10</v>
      </c>
      <c r="E11" s="170" t="s">
        <v>9</v>
      </c>
      <c r="F11" s="171" t="s">
        <v>10</v>
      </c>
      <c r="G11" s="170" t="s">
        <v>9</v>
      </c>
      <c r="H11" s="171" t="s">
        <v>10</v>
      </c>
      <c r="I11" s="170" t="s">
        <v>9</v>
      </c>
      <c r="J11" s="171" t="s">
        <v>10</v>
      </c>
      <c r="K11" s="170" t="s">
        <v>9</v>
      </c>
      <c r="L11" s="171" t="s">
        <v>10</v>
      </c>
      <c r="M11" s="170" t="s">
        <v>9</v>
      </c>
      <c r="N11" s="171" t="s">
        <v>10</v>
      </c>
      <c r="O11" s="170" t="s">
        <v>9</v>
      </c>
      <c r="P11" s="171" t="s">
        <v>10</v>
      </c>
      <c r="Q11" s="170" t="s">
        <v>9</v>
      </c>
      <c r="R11" s="171" t="s">
        <v>10</v>
      </c>
      <c r="S11" s="34"/>
      <c r="T11" s="4"/>
      <c r="U11" s="210"/>
      <c r="V11" s="211"/>
      <c r="W11" s="230"/>
      <c r="X11" s="211"/>
      <c r="Y11" s="210"/>
      <c r="Z11" s="211"/>
      <c r="AA11" s="230"/>
      <c r="AB11" s="211"/>
      <c r="AC11" s="210"/>
      <c r="AD11" s="211"/>
      <c r="AE11" s="210"/>
      <c r="AF11" s="211"/>
      <c r="AG11" s="210"/>
      <c r="AH11" s="211"/>
      <c r="AI11" s="230"/>
      <c r="AJ11" s="211"/>
      <c r="AK11" s="9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15" customFormat="1" ht="21" customHeight="1" x14ac:dyDescent="0.4">
      <c r="A12" s="158" t="s">
        <v>11</v>
      </c>
      <c r="B12" s="158" t="s">
        <v>82</v>
      </c>
      <c r="C12" s="38">
        <f>[2]fdat2!$B$21</f>
        <v>94.5</v>
      </c>
      <c r="D12" s="38">
        <f>[2]fdat2!$C$21</f>
        <v>-21.8</v>
      </c>
      <c r="E12" s="38">
        <f>[2]fdat2!$D$21</f>
        <v>139.30000000000001</v>
      </c>
      <c r="F12" s="38">
        <f>[2]fdat2!$E$21</f>
        <v>1.3</v>
      </c>
      <c r="G12" s="38">
        <f>[2]fdat2!$F$21</f>
        <v>144.5</v>
      </c>
      <c r="H12" s="38">
        <f>[2]fdat2!$G$21</f>
        <v>-1.1000000000000001</v>
      </c>
      <c r="I12" s="38">
        <f>[2]fdat2!$H$21</f>
        <v>395.4</v>
      </c>
      <c r="J12" s="38">
        <f>[2]fdat2!$I$21</f>
        <v>2.4</v>
      </c>
      <c r="K12" s="38">
        <f>[2]fdat2!$J$21</f>
        <v>199.5</v>
      </c>
      <c r="L12" s="38">
        <f>[2]fdat2!$K$21</f>
        <v>-0.4</v>
      </c>
      <c r="M12" s="38">
        <f>[2]fdat2!$L$21</f>
        <v>221.5</v>
      </c>
      <c r="N12" s="38">
        <f>[2]fdat2!$M$21</f>
        <v>4.0999999999999996</v>
      </c>
      <c r="O12" s="38">
        <f>[2]fdat2!$N$21</f>
        <v>257.3</v>
      </c>
      <c r="P12" s="38">
        <f>[2]fdat2!$O$21</f>
        <v>-1</v>
      </c>
      <c r="Q12" s="38">
        <f>[2]fdat2!$P$21</f>
        <v>334.9</v>
      </c>
      <c r="R12" s="38">
        <f>[2]fdat2!$Q$21</f>
        <v>-1.2</v>
      </c>
      <c r="S12" s="34"/>
      <c r="T12" s="13"/>
      <c r="U12" s="153"/>
      <c r="V12" s="154"/>
      <c r="W12" s="153"/>
      <c r="X12" s="154"/>
      <c r="Y12" s="153"/>
      <c r="Z12" s="156"/>
      <c r="AA12" s="153"/>
      <c r="AB12" s="156"/>
      <c r="AC12" s="153"/>
      <c r="AD12" s="154"/>
      <c r="AE12" s="153"/>
      <c r="AF12" s="154"/>
      <c r="AG12" s="153"/>
      <c r="AH12" s="154"/>
      <c r="AI12" s="153"/>
      <c r="AJ12" s="154"/>
      <c r="AK12" s="4"/>
    </row>
    <row r="13" spans="1:256" s="15" customFormat="1" ht="21" customHeight="1" x14ac:dyDescent="0.4">
      <c r="A13" s="155" t="s">
        <v>12</v>
      </c>
      <c r="B13" s="158" t="s">
        <v>83</v>
      </c>
      <c r="C13" s="38">
        <f>[2]fdat2!$B$22</f>
        <v>81.8</v>
      </c>
      <c r="D13" s="38">
        <f>[2]fdat2!$C$22</f>
        <v>15.5</v>
      </c>
      <c r="E13" s="38">
        <f>[2]fdat2!$D$22</f>
        <v>114</v>
      </c>
      <c r="F13" s="38">
        <f>[2]fdat2!$E$22</f>
        <v>22.2</v>
      </c>
      <c r="G13" s="38">
        <f>[2]fdat2!$F$22</f>
        <v>145.30000000000001</v>
      </c>
      <c r="H13" s="38">
        <f>[2]fdat2!$G$22</f>
        <v>-0.6</v>
      </c>
      <c r="I13" s="38">
        <f>[2]fdat2!$H$22</f>
        <v>344.7</v>
      </c>
      <c r="J13" s="38">
        <f>[2]fdat2!$I$22</f>
        <v>14.7</v>
      </c>
      <c r="K13" s="38">
        <f>[2]fdat2!$J$22</f>
        <v>186.8</v>
      </c>
      <c r="L13" s="38">
        <f>[2]fdat2!$K$22</f>
        <v>6.8</v>
      </c>
      <c r="M13" s="38">
        <f>[2]fdat2!$L$22</f>
        <v>207.3</v>
      </c>
      <c r="N13" s="38">
        <f>[2]fdat2!$M$22</f>
        <v>6.8</v>
      </c>
      <c r="O13" s="38">
        <f>[2]fdat2!$N$22</f>
        <v>232.6</v>
      </c>
      <c r="P13" s="38">
        <f>[2]fdat2!$O$22</f>
        <v>10.6</v>
      </c>
      <c r="Q13" s="38">
        <f>[2]fdat2!$P$22</f>
        <v>328</v>
      </c>
      <c r="R13" s="38">
        <f>[2]fdat2!$Q$22</f>
        <v>2.1</v>
      </c>
      <c r="S13" s="34"/>
      <c r="T13" s="7"/>
      <c r="U13" s="154"/>
      <c r="V13" s="8"/>
      <c r="W13" s="154"/>
      <c r="X13" s="8"/>
      <c r="Y13" s="154"/>
      <c r="Z13" s="8"/>
      <c r="AA13" s="154"/>
      <c r="AB13" s="8"/>
      <c r="AC13" s="154"/>
      <c r="AD13" s="8"/>
      <c r="AE13" s="154"/>
      <c r="AF13" s="8"/>
      <c r="AG13" s="154"/>
      <c r="AH13" s="8"/>
      <c r="AI13" s="154"/>
      <c r="AJ13" s="8"/>
      <c r="AK13" s="4"/>
    </row>
    <row r="14" spans="1:256" ht="21" customHeight="1" x14ac:dyDescent="0.4">
      <c r="A14" s="40"/>
      <c r="B14" s="40"/>
      <c r="C14" s="33"/>
      <c r="D14" s="41"/>
      <c r="E14" s="33"/>
      <c r="F14" s="41"/>
      <c r="G14" s="33"/>
      <c r="H14" s="42"/>
      <c r="I14" s="33"/>
      <c r="J14" s="42"/>
      <c r="K14" s="33"/>
      <c r="L14" s="42"/>
      <c r="M14" s="33"/>
      <c r="N14" s="42"/>
      <c r="O14" s="33"/>
      <c r="P14" s="42"/>
      <c r="Q14" s="33"/>
      <c r="R14" s="42"/>
      <c r="S14" s="157"/>
      <c r="T14" s="153"/>
      <c r="U14" s="11"/>
      <c r="V14" s="12"/>
      <c r="W14" s="11"/>
      <c r="X14" s="12"/>
      <c r="Y14" s="11"/>
      <c r="Z14" s="12"/>
      <c r="AA14" s="11"/>
      <c r="AB14" s="12"/>
      <c r="AC14" s="11"/>
      <c r="AD14" s="12"/>
      <c r="AE14" s="11"/>
      <c r="AF14" s="12"/>
      <c r="AG14" s="11"/>
      <c r="AH14" s="12"/>
      <c r="AI14" s="12"/>
      <c r="AJ14" s="12"/>
      <c r="AK14" s="4"/>
    </row>
    <row r="15" spans="1:256" ht="21" customHeight="1" x14ac:dyDescent="0.4">
      <c r="A15" s="164"/>
      <c r="B15" s="165" t="s">
        <v>109</v>
      </c>
      <c r="C15" s="206" t="s">
        <v>19</v>
      </c>
      <c r="D15" s="219"/>
      <c r="E15" s="206" t="s">
        <v>20</v>
      </c>
      <c r="F15" s="219"/>
      <c r="G15" s="206" t="s">
        <v>21</v>
      </c>
      <c r="H15" s="207"/>
      <c r="I15" s="206" t="s">
        <v>22</v>
      </c>
      <c r="J15" s="207"/>
      <c r="K15" s="206" t="s">
        <v>23</v>
      </c>
      <c r="L15" s="207"/>
      <c r="M15" s="206" t="s">
        <v>24</v>
      </c>
      <c r="N15" s="207"/>
      <c r="O15" s="206" t="s">
        <v>25</v>
      </c>
      <c r="P15" s="207"/>
      <c r="Q15" s="231" t="s">
        <v>26</v>
      </c>
      <c r="R15" s="225"/>
      <c r="S15" s="157"/>
      <c r="T15" s="153"/>
      <c r="U15" s="11"/>
      <c r="V15" s="12"/>
      <c r="W15" s="11"/>
      <c r="X15" s="12"/>
      <c r="Y15" s="11"/>
      <c r="Z15" s="12"/>
      <c r="AA15" s="11"/>
      <c r="AB15" s="12"/>
      <c r="AC15" s="11"/>
      <c r="AD15" s="12"/>
      <c r="AE15" s="11"/>
      <c r="AF15" s="12"/>
      <c r="AG15" s="11"/>
      <c r="AH15" s="12"/>
      <c r="AI15" s="12"/>
      <c r="AJ15" s="12"/>
      <c r="AK15" s="4"/>
    </row>
    <row r="16" spans="1:256" ht="21" customHeight="1" x14ac:dyDescent="0.4">
      <c r="A16" s="35"/>
      <c r="B16" s="30"/>
      <c r="C16" s="208" t="s">
        <v>8</v>
      </c>
      <c r="D16" s="220"/>
      <c r="E16" s="208" t="s">
        <v>8</v>
      </c>
      <c r="F16" s="220"/>
      <c r="G16" s="208" t="s">
        <v>8</v>
      </c>
      <c r="H16" s="220"/>
      <c r="I16" s="208" t="s">
        <v>8</v>
      </c>
      <c r="J16" s="220"/>
      <c r="K16" s="208" t="s">
        <v>8</v>
      </c>
      <c r="L16" s="220"/>
      <c r="M16" s="208" t="s">
        <v>27</v>
      </c>
      <c r="N16" s="209"/>
      <c r="O16" s="208" t="s">
        <v>86</v>
      </c>
      <c r="P16" s="209"/>
      <c r="Q16" s="221" t="s">
        <v>87</v>
      </c>
      <c r="R16" s="232"/>
      <c r="S16" s="33"/>
      <c r="T16" s="4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</row>
    <row r="17" spans="1:256" ht="21" customHeight="1" x14ac:dyDescent="0.4">
      <c r="A17" s="36"/>
      <c r="B17" s="166"/>
      <c r="C17" s="152" t="s">
        <v>9</v>
      </c>
      <c r="D17" s="37" t="s">
        <v>10</v>
      </c>
      <c r="E17" s="152" t="s">
        <v>9</v>
      </c>
      <c r="F17" s="37" t="s">
        <v>10</v>
      </c>
      <c r="G17" s="152" t="s">
        <v>9</v>
      </c>
      <c r="H17" s="172" t="s">
        <v>112</v>
      </c>
      <c r="I17" s="152" t="s">
        <v>9</v>
      </c>
      <c r="J17" s="37" t="s">
        <v>10</v>
      </c>
      <c r="K17" s="152" t="s">
        <v>9</v>
      </c>
      <c r="L17" s="37" t="s">
        <v>113</v>
      </c>
      <c r="M17" s="152" t="s">
        <v>9</v>
      </c>
      <c r="N17" s="37" t="s">
        <v>10</v>
      </c>
      <c r="O17" s="152" t="s">
        <v>9</v>
      </c>
      <c r="P17" s="37" t="s">
        <v>10</v>
      </c>
      <c r="Q17" s="167" t="s">
        <v>9</v>
      </c>
      <c r="R17" s="168" t="s">
        <v>10</v>
      </c>
      <c r="S17" s="34"/>
      <c r="T17" s="6"/>
      <c r="U17" s="210"/>
      <c r="V17" s="211"/>
      <c r="W17" s="210"/>
      <c r="X17" s="211"/>
      <c r="Y17" s="210"/>
      <c r="Z17" s="211"/>
      <c r="AA17" s="210"/>
      <c r="AB17" s="211"/>
      <c r="AC17" s="210"/>
      <c r="AD17" s="211"/>
      <c r="AE17" s="210"/>
      <c r="AF17" s="211"/>
      <c r="AG17" s="210"/>
      <c r="AH17" s="211"/>
      <c r="AI17" s="9"/>
      <c r="AJ17" s="15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ht="21" customHeight="1" x14ac:dyDescent="0.4">
      <c r="A18" s="158" t="s">
        <v>11</v>
      </c>
      <c r="B18" s="158" t="s">
        <v>82</v>
      </c>
      <c r="C18" s="43">
        <f>[3]fdat3!$B$21</f>
        <v>376</v>
      </c>
      <c r="D18" s="44">
        <f>[3]fdat3!$C$21</f>
        <v>2.7</v>
      </c>
      <c r="E18" s="45">
        <f>[3]fdat3!$D$21</f>
        <v>223</v>
      </c>
      <c r="F18" s="39">
        <f>[3]fdat3!$E$21</f>
        <v>-0.9</v>
      </c>
      <c r="G18" s="45">
        <f>[3]fdat3!$F$21</f>
        <v>125</v>
      </c>
      <c r="H18" s="39">
        <f>[3]fdat3!$G$21</f>
        <v>-2.2999999999999998</v>
      </c>
      <c r="I18" s="45">
        <f>[3]fdat3!$H$21</f>
        <v>226</v>
      </c>
      <c r="J18" s="39">
        <f>[3]fdat3!$I$21</f>
        <v>0.9</v>
      </c>
      <c r="K18" s="45">
        <f>[3]fdat3!$J$21</f>
        <v>176</v>
      </c>
      <c r="L18" s="39">
        <f>[3]fdat3!$K$21</f>
        <v>2.2999999999999998</v>
      </c>
      <c r="M18" s="45">
        <f>[3]fdat3!$L$21</f>
        <v>194</v>
      </c>
      <c r="N18" s="39">
        <f>[3]fdat3!$M$21</f>
        <v>0</v>
      </c>
      <c r="O18" s="45">
        <f>[3]fdat3!$N$21</f>
        <v>217</v>
      </c>
      <c r="P18" s="39">
        <f>[3]fdat3!$O$21</f>
        <v>-0.5</v>
      </c>
      <c r="Q18" s="45">
        <f>[3]fdat3!$P$21</f>
        <v>282</v>
      </c>
      <c r="R18" s="39">
        <f>[3]fdat3!$Q$21</f>
        <v>0.4</v>
      </c>
      <c r="S18" s="34"/>
      <c r="T18" s="4"/>
      <c r="U18" s="230"/>
      <c r="V18" s="233"/>
      <c r="W18" s="230"/>
      <c r="X18" s="211"/>
      <c r="Y18" s="230"/>
      <c r="Z18" s="211"/>
      <c r="AA18" s="230"/>
      <c r="AB18" s="211"/>
      <c r="AC18" s="210"/>
      <c r="AD18" s="211"/>
      <c r="AE18" s="210"/>
      <c r="AF18" s="211"/>
      <c r="AG18" s="210"/>
      <c r="AH18" s="211"/>
      <c r="AI18" s="9"/>
      <c r="AJ18" s="159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15" customFormat="1" ht="21" customHeight="1" x14ac:dyDescent="0.4">
      <c r="A19" s="155" t="s">
        <v>12</v>
      </c>
      <c r="B19" s="158" t="s">
        <v>83</v>
      </c>
      <c r="C19" s="43">
        <f>[3]fdat3!$B$22</f>
        <v>352</v>
      </c>
      <c r="D19" s="44">
        <f>[3]fdat3!$C$22</f>
        <v>6.8</v>
      </c>
      <c r="E19" s="45">
        <f>[3]fdat3!$D$22</f>
        <v>220</v>
      </c>
      <c r="F19" s="39">
        <f>[3]fdat3!$E$22</f>
        <v>1.4</v>
      </c>
      <c r="G19" s="45">
        <f>[3]fdat3!$F$22</f>
        <v>128</v>
      </c>
      <c r="H19" s="39">
        <f>[3]fdat3!$G$22</f>
        <v>-2.2999999999999998</v>
      </c>
      <c r="I19" s="45">
        <f>[3]fdat3!$H$22</f>
        <v>217</v>
      </c>
      <c r="J19" s="39">
        <f>[3]fdat3!$I$22</f>
        <v>4.0999999999999996</v>
      </c>
      <c r="K19" s="45">
        <f>[3]fdat3!$J$22</f>
        <v>168</v>
      </c>
      <c r="L19" s="39">
        <f>[3]fdat3!$K$22</f>
        <v>4.8</v>
      </c>
      <c r="M19" s="45">
        <f>[3]fdat3!$L$22</f>
        <v>191</v>
      </c>
      <c r="N19" s="39">
        <f>[3]fdat3!$M$22</f>
        <v>1.6</v>
      </c>
      <c r="O19" s="45">
        <f>[3]fdat3!$N$22</f>
        <v>216</v>
      </c>
      <c r="P19" s="39">
        <f>[3]fdat3!$O$22</f>
        <v>0.5</v>
      </c>
      <c r="Q19" s="45">
        <f>[3]fdat3!$P$22</f>
        <v>278</v>
      </c>
      <c r="R19" s="39">
        <f>[3]fdat3!$Q$22</f>
        <v>1.4</v>
      </c>
      <c r="S19" s="34"/>
      <c r="T19" s="13"/>
      <c r="U19" s="153"/>
      <c r="V19" s="154"/>
      <c r="W19" s="153"/>
      <c r="X19" s="154"/>
      <c r="Y19" s="153"/>
      <c r="Z19" s="156"/>
      <c r="AA19" s="153"/>
      <c r="AB19" s="156"/>
      <c r="AC19" s="153"/>
      <c r="AD19" s="154"/>
      <c r="AE19" s="153"/>
      <c r="AF19" s="154"/>
      <c r="AG19" s="153"/>
      <c r="AH19" s="154"/>
      <c r="AI19" s="153"/>
      <c r="AJ19" s="154"/>
      <c r="AK19" s="4"/>
    </row>
    <row r="20" spans="1:256" s="15" customFormat="1" ht="21" customHeight="1" x14ac:dyDescent="0.4">
      <c r="A20" s="40"/>
      <c r="B20" s="40"/>
      <c r="C20" s="46"/>
      <c r="D20" s="47"/>
      <c r="E20" s="46"/>
      <c r="F20" s="47"/>
      <c r="G20" s="46"/>
      <c r="H20" s="48"/>
      <c r="I20" s="46"/>
      <c r="J20" s="48"/>
      <c r="K20" s="46"/>
      <c r="L20" s="48"/>
      <c r="M20" s="46"/>
      <c r="N20" s="48"/>
      <c r="O20" s="46"/>
      <c r="P20" s="48"/>
      <c r="Q20" s="46"/>
      <c r="R20" s="173"/>
      <c r="S20" s="34"/>
      <c r="T20" s="7"/>
      <c r="U20" s="154"/>
      <c r="V20" s="8"/>
      <c r="W20" s="154"/>
      <c r="X20" s="8"/>
      <c r="Y20" s="154"/>
      <c r="Z20" s="8"/>
      <c r="AA20" s="154"/>
      <c r="AB20" s="8"/>
      <c r="AC20" s="154"/>
      <c r="AD20" s="8"/>
      <c r="AE20" s="154"/>
      <c r="AF20" s="8"/>
      <c r="AG20" s="154"/>
      <c r="AH20" s="8"/>
      <c r="AI20" s="154"/>
      <c r="AJ20" s="8"/>
      <c r="AK20" s="4"/>
    </row>
    <row r="21" spans="1:256" ht="21" customHeight="1" x14ac:dyDescent="0.4">
      <c r="A21" s="164"/>
      <c r="B21" s="165" t="s">
        <v>109</v>
      </c>
      <c r="C21" s="212" t="s">
        <v>29</v>
      </c>
      <c r="D21" s="234"/>
      <c r="E21" s="212" t="s">
        <v>30</v>
      </c>
      <c r="F21" s="234"/>
      <c r="G21" s="212" t="s">
        <v>31</v>
      </c>
      <c r="H21" s="213"/>
      <c r="I21" s="212" t="s">
        <v>32</v>
      </c>
      <c r="J21" s="213"/>
      <c r="K21" s="212" t="s">
        <v>33</v>
      </c>
      <c r="L21" s="213"/>
      <c r="M21" s="212" t="s">
        <v>34</v>
      </c>
      <c r="N21" s="213"/>
      <c r="O21" s="212" t="s">
        <v>35</v>
      </c>
      <c r="P21" s="213"/>
      <c r="Q21" s="235" t="s">
        <v>36</v>
      </c>
      <c r="R21" s="215"/>
      <c r="S21" s="157"/>
      <c r="T21" s="153"/>
      <c r="U21" s="11"/>
      <c r="V21" s="12"/>
      <c r="W21" s="11"/>
      <c r="X21" s="12"/>
      <c r="Y21" s="11"/>
      <c r="Z21" s="12"/>
      <c r="AA21" s="11"/>
      <c r="AB21" s="12"/>
      <c r="AC21" s="11"/>
      <c r="AD21" s="12"/>
      <c r="AE21" s="11"/>
      <c r="AF21" s="12"/>
      <c r="AG21" s="11"/>
      <c r="AH21" s="12"/>
      <c r="AI21" s="4"/>
      <c r="AJ21" s="5"/>
    </row>
    <row r="22" spans="1:256" ht="21" customHeight="1" x14ac:dyDescent="0.4">
      <c r="A22" s="35"/>
      <c r="B22" s="30"/>
      <c r="C22" s="236" t="s">
        <v>114</v>
      </c>
      <c r="D22" s="237"/>
      <c r="E22" s="236" t="s">
        <v>28</v>
      </c>
      <c r="F22" s="238"/>
      <c r="G22" s="236" t="s">
        <v>89</v>
      </c>
      <c r="H22" s="238"/>
      <c r="I22" s="236" t="s">
        <v>90</v>
      </c>
      <c r="J22" s="238"/>
      <c r="K22" s="236" t="s">
        <v>91</v>
      </c>
      <c r="L22" s="238"/>
      <c r="M22" s="236" t="s">
        <v>115</v>
      </c>
      <c r="N22" s="238"/>
      <c r="O22" s="236" t="s">
        <v>37</v>
      </c>
      <c r="P22" s="238"/>
      <c r="Q22" s="239" t="s">
        <v>93</v>
      </c>
      <c r="R22" s="240"/>
      <c r="S22" s="157"/>
      <c r="T22" s="153"/>
      <c r="U22" s="11"/>
      <c r="V22" s="12"/>
      <c r="W22" s="11"/>
      <c r="X22" s="12"/>
      <c r="Y22" s="11"/>
      <c r="Z22" s="12"/>
      <c r="AA22" s="11"/>
      <c r="AB22" s="12"/>
      <c r="AC22" s="11"/>
      <c r="AD22" s="12"/>
      <c r="AE22" s="11"/>
      <c r="AF22" s="12"/>
      <c r="AG22" s="11"/>
      <c r="AH22" s="12"/>
      <c r="AI22" s="4"/>
      <c r="AJ22" s="5"/>
    </row>
    <row r="23" spans="1:256" ht="21" customHeight="1" x14ac:dyDescent="0.4">
      <c r="A23" s="36"/>
      <c r="B23" s="166"/>
      <c r="C23" s="174" t="s">
        <v>9</v>
      </c>
      <c r="D23" s="175" t="s">
        <v>113</v>
      </c>
      <c r="E23" s="174" t="s">
        <v>9</v>
      </c>
      <c r="F23" s="175" t="s">
        <v>10</v>
      </c>
      <c r="G23" s="174" t="s">
        <v>9</v>
      </c>
      <c r="H23" s="176" t="s">
        <v>10</v>
      </c>
      <c r="I23" s="174" t="s">
        <v>9</v>
      </c>
      <c r="J23" s="175" t="s">
        <v>113</v>
      </c>
      <c r="K23" s="174" t="s">
        <v>9</v>
      </c>
      <c r="L23" s="175" t="s">
        <v>10</v>
      </c>
      <c r="M23" s="174" t="s">
        <v>9</v>
      </c>
      <c r="N23" s="175" t="s">
        <v>113</v>
      </c>
      <c r="O23" s="174" t="s">
        <v>9</v>
      </c>
      <c r="P23" s="175" t="s">
        <v>10</v>
      </c>
      <c r="Q23" s="177" t="s">
        <v>9</v>
      </c>
      <c r="R23" s="178" t="s">
        <v>113</v>
      </c>
      <c r="S23" s="33"/>
      <c r="T23" s="4"/>
      <c r="U23" s="4"/>
      <c r="V23" s="5"/>
      <c r="W23" s="4"/>
      <c r="X23" s="5"/>
      <c r="Y23" s="4"/>
      <c r="Z23" s="5"/>
      <c r="AA23" s="4"/>
      <c r="AB23" s="5"/>
      <c r="AC23" s="4"/>
      <c r="AD23" s="5"/>
      <c r="AE23" s="4"/>
      <c r="AF23" s="5"/>
      <c r="AG23" s="4"/>
      <c r="AH23" s="5"/>
    </row>
    <row r="24" spans="1:256" ht="21" customHeight="1" x14ac:dyDescent="0.4">
      <c r="A24" s="158" t="s">
        <v>11</v>
      </c>
      <c r="B24" s="158" t="s">
        <v>82</v>
      </c>
      <c r="C24" s="45">
        <f>[4]fdat4!$B$21</f>
        <v>332</v>
      </c>
      <c r="D24" s="39">
        <f>[4]fdat4!$C$21</f>
        <v>7.1</v>
      </c>
      <c r="E24" s="45">
        <f>[4]fdat4!$D$21</f>
        <v>233</v>
      </c>
      <c r="F24" s="39">
        <f>[4]fdat4!$E$21</f>
        <v>2.6</v>
      </c>
      <c r="G24" s="45">
        <f>[4]fdat4!$F$21</f>
        <v>404</v>
      </c>
      <c r="H24" s="39">
        <f>[4]fdat4!$G$21</f>
        <v>3.1</v>
      </c>
      <c r="I24" s="45">
        <f>[4]fdat4!$H$21</f>
        <v>273</v>
      </c>
      <c r="J24" s="39">
        <f>[4]fdat4!$I$21</f>
        <v>5</v>
      </c>
      <c r="K24" s="45">
        <f>[4]fdat4!$J$21</f>
        <v>187</v>
      </c>
      <c r="L24" s="39">
        <f>[4]fdat4!$K$21</f>
        <v>-2.6</v>
      </c>
      <c r="M24" s="45">
        <f>[4]fdat4!$L$21</f>
        <v>153</v>
      </c>
      <c r="N24" s="39">
        <f>[4]fdat4!$M$21</f>
        <v>0</v>
      </c>
      <c r="O24" s="45">
        <f>[4]fdat4!$N$21</f>
        <v>178</v>
      </c>
      <c r="P24" s="39">
        <f>[4]fdat4!$O$21</f>
        <v>0.6</v>
      </c>
      <c r="Q24" s="45">
        <f>[4]fdat4!$P$21</f>
        <v>386</v>
      </c>
      <c r="R24" s="39">
        <f>[4]fdat4!$Q$21</f>
        <v>1.6</v>
      </c>
      <c r="S24" s="34"/>
      <c r="T24" s="9"/>
      <c r="U24" s="9"/>
      <c r="V24" s="159"/>
      <c r="W24" s="9"/>
      <c r="X24" s="159"/>
      <c r="Y24" s="9"/>
      <c r="Z24" s="159"/>
      <c r="AA24" s="9"/>
      <c r="AB24" s="159"/>
      <c r="AC24" s="10"/>
      <c r="AD24" s="14"/>
      <c r="AE24" s="10"/>
      <c r="AF24" s="14"/>
      <c r="AG24" s="10"/>
      <c r="AH24" s="14"/>
      <c r="AI24" s="10"/>
      <c r="AJ24" s="14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ht="21" customHeight="1" x14ac:dyDescent="0.4">
      <c r="A25" s="155" t="s">
        <v>12</v>
      </c>
      <c r="B25" s="158" t="s">
        <v>83</v>
      </c>
      <c r="C25" s="45">
        <f>[4]fdat4!$B$22</f>
        <v>307</v>
      </c>
      <c r="D25" s="39">
        <f>[4]fdat4!$C$22</f>
        <v>8.1</v>
      </c>
      <c r="E25" s="45">
        <f>[4]fdat4!$D$22</f>
        <v>214</v>
      </c>
      <c r="F25" s="39">
        <f>[4]fdat4!$E$22</f>
        <v>8.9</v>
      </c>
      <c r="G25" s="45">
        <f>[4]fdat4!$F$22</f>
        <v>300</v>
      </c>
      <c r="H25" s="39">
        <f>[4]fdat4!$G$22</f>
        <v>34.700000000000003</v>
      </c>
      <c r="I25" s="45">
        <f>[4]fdat4!$H$22</f>
        <v>249</v>
      </c>
      <c r="J25" s="39">
        <f>[4]fdat4!$I$22</f>
        <v>9.6</v>
      </c>
      <c r="K25" s="45">
        <f>[4]fdat4!$J$22</f>
        <v>175</v>
      </c>
      <c r="L25" s="39">
        <f>[4]fdat4!$K$22</f>
        <v>6.9</v>
      </c>
      <c r="M25" s="45">
        <f>[4]fdat4!$L$22</f>
        <v>153</v>
      </c>
      <c r="N25" s="39">
        <f>[4]fdat4!$M$22</f>
        <v>0</v>
      </c>
      <c r="O25" s="45">
        <f>[4]fdat4!$N$22</f>
        <v>161</v>
      </c>
      <c r="P25" s="39">
        <f>[4]fdat4!$O$22</f>
        <v>10.6</v>
      </c>
      <c r="Q25" s="45">
        <f>[4]fdat4!$P$22</f>
        <v>383</v>
      </c>
      <c r="R25" s="39">
        <f>[4]fdat4!$Q$22</f>
        <v>0.8</v>
      </c>
      <c r="S25" s="34"/>
      <c r="T25" s="9"/>
      <c r="U25" s="9"/>
      <c r="V25" s="159"/>
      <c r="W25" s="9"/>
      <c r="X25" s="159"/>
      <c r="Y25" s="9"/>
      <c r="Z25" s="159"/>
      <c r="AA25" s="9"/>
      <c r="AB25" s="159"/>
      <c r="AC25" s="10"/>
      <c r="AD25" s="14"/>
      <c r="AE25" s="10"/>
      <c r="AF25" s="14"/>
      <c r="AG25" s="10"/>
      <c r="AH25" s="14"/>
      <c r="AI25" s="10"/>
      <c r="AJ25" s="14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15" customFormat="1" ht="21" customHeight="1" x14ac:dyDescent="0.4">
      <c r="A26" s="40"/>
      <c r="B26" s="40"/>
      <c r="C26" s="33"/>
      <c r="D26" s="41"/>
      <c r="E26" s="33"/>
      <c r="F26" s="41"/>
      <c r="G26" s="33"/>
      <c r="H26" s="42"/>
      <c r="I26" s="33"/>
      <c r="J26" s="42"/>
      <c r="K26" s="33"/>
      <c r="L26" s="42"/>
      <c r="M26" s="33"/>
      <c r="N26" s="42"/>
      <c r="O26" s="33"/>
      <c r="P26" s="42"/>
      <c r="Q26" s="33"/>
      <c r="R26" s="42"/>
      <c r="S26" s="33"/>
      <c r="T26" s="13"/>
      <c r="U26" s="153"/>
      <c r="V26" s="154"/>
      <c r="W26" s="153"/>
      <c r="X26" s="154"/>
      <c r="Y26" s="153"/>
      <c r="Z26" s="156"/>
      <c r="AA26" s="153"/>
      <c r="AB26" s="156"/>
      <c r="AC26" s="153"/>
      <c r="AD26" s="154"/>
      <c r="AE26" s="153"/>
      <c r="AF26" s="154"/>
      <c r="AG26" s="153"/>
      <c r="AH26" s="154"/>
      <c r="AI26" s="153"/>
      <c r="AJ26" s="154"/>
      <c r="AK26" s="4"/>
    </row>
    <row r="27" spans="1:256" s="15" customFormat="1" ht="21" customHeight="1" x14ac:dyDescent="0.4">
      <c r="A27" s="179" t="s">
        <v>116</v>
      </c>
      <c r="B27" s="30"/>
      <c r="C27" s="30"/>
      <c r="D27" s="31"/>
      <c r="E27" s="30"/>
      <c r="F27" s="31"/>
      <c r="G27" s="30"/>
      <c r="H27" s="32"/>
      <c r="I27" s="30"/>
      <c r="J27" s="32"/>
      <c r="K27" s="30"/>
      <c r="L27" s="32"/>
      <c r="M27" s="30"/>
      <c r="N27" s="32"/>
      <c r="O27" s="30"/>
      <c r="P27" s="32"/>
      <c r="Q27" s="30"/>
      <c r="R27" s="32"/>
      <c r="S27" s="33"/>
      <c r="T27" s="7"/>
      <c r="U27" s="154"/>
      <c r="V27" s="8"/>
      <c r="W27" s="154"/>
      <c r="X27" s="8"/>
      <c r="Y27" s="154"/>
      <c r="Z27" s="8"/>
      <c r="AA27" s="154"/>
      <c r="AB27" s="8"/>
      <c r="AC27" s="154"/>
      <c r="AD27" s="8"/>
      <c r="AE27" s="154"/>
      <c r="AF27" s="8"/>
      <c r="AG27" s="154"/>
      <c r="AH27" s="8"/>
      <c r="AI27" s="154"/>
      <c r="AJ27" s="8"/>
      <c r="AK27" s="4"/>
    </row>
    <row r="28" spans="1:256" s="15" customFormat="1" ht="12" customHeight="1" x14ac:dyDescent="0.4">
      <c r="A28" s="179"/>
      <c r="B28" s="30"/>
      <c r="C28" s="30"/>
      <c r="D28" s="31"/>
      <c r="E28" s="30"/>
      <c r="F28" s="31"/>
      <c r="G28" s="30"/>
      <c r="H28" s="32"/>
      <c r="I28" s="30"/>
      <c r="J28" s="32"/>
      <c r="K28" s="30"/>
      <c r="L28" s="32"/>
      <c r="M28" s="30"/>
      <c r="N28" s="32"/>
      <c r="O28" s="30"/>
      <c r="P28" s="32"/>
      <c r="Q28" s="30"/>
      <c r="R28" s="32"/>
      <c r="S28" s="33"/>
      <c r="T28" s="7"/>
      <c r="U28" s="154"/>
      <c r="V28" s="8"/>
      <c r="W28" s="154"/>
      <c r="X28" s="8"/>
      <c r="Y28" s="154"/>
      <c r="Z28" s="8"/>
      <c r="AA28" s="154"/>
      <c r="AB28" s="8"/>
      <c r="AC28" s="154"/>
      <c r="AD28" s="8"/>
      <c r="AE28" s="154"/>
      <c r="AF28" s="8"/>
      <c r="AG28" s="154"/>
      <c r="AH28" s="8"/>
      <c r="AI28" s="154"/>
      <c r="AJ28" s="8"/>
      <c r="AK28" s="4"/>
    </row>
    <row r="29" spans="1:256" s="15" customFormat="1" ht="12" customHeight="1" x14ac:dyDescent="0.4">
      <c r="A29" s="179"/>
      <c r="B29" s="30"/>
      <c r="C29" s="30"/>
      <c r="D29" s="31"/>
      <c r="E29" s="30"/>
      <c r="F29" s="31"/>
      <c r="G29" s="30"/>
      <c r="H29" s="32"/>
      <c r="I29" s="30"/>
      <c r="J29" s="32"/>
      <c r="K29" s="30"/>
      <c r="L29" s="32"/>
      <c r="M29" s="30"/>
      <c r="N29" s="32"/>
      <c r="O29" s="30"/>
      <c r="P29" s="32"/>
      <c r="Q29" s="30"/>
      <c r="R29" s="32"/>
      <c r="S29" s="33"/>
      <c r="T29" s="7"/>
      <c r="U29" s="154"/>
      <c r="V29" s="8"/>
      <c r="W29" s="154"/>
      <c r="X29" s="8"/>
      <c r="Y29" s="154"/>
      <c r="Z29" s="8"/>
      <c r="AA29" s="154"/>
      <c r="AB29" s="8"/>
      <c r="AC29" s="154"/>
      <c r="AD29" s="8"/>
      <c r="AE29" s="154"/>
      <c r="AF29" s="8"/>
      <c r="AG29" s="154"/>
      <c r="AH29" s="8"/>
      <c r="AI29" s="154"/>
      <c r="AJ29" s="8"/>
      <c r="AK29" s="4"/>
    </row>
    <row r="30" spans="1:256" s="15" customFormat="1" ht="12" customHeight="1" x14ac:dyDescent="0.4">
      <c r="A30" s="179"/>
      <c r="B30" s="30"/>
      <c r="C30" s="30"/>
      <c r="D30" s="31"/>
      <c r="E30" s="30"/>
      <c r="F30" s="31"/>
      <c r="G30" s="30"/>
      <c r="H30" s="32"/>
      <c r="I30" s="30"/>
      <c r="J30" s="32"/>
      <c r="K30" s="30"/>
      <c r="L30" s="32"/>
      <c r="M30" s="30"/>
      <c r="N30" s="32"/>
      <c r="O30" s="30"/>
      <c r="P30" s="32"/>
      <c r="Q30" s="30"/>
      <c r="R30" s="32"/>
      <c r="S30" s="33"/>
      <c r="T30" s="7"/>
      <c r="U30" s="154"/>
      <c r="V30" s="8"/>
      <c r="W30" s="154"/>
      <c r="X30" s="8"/>
      <c r="Y30" s="154"/>
      <c r="Z30" s="8"/>
      <c r="AA30" s="154"/>
      <c r="AB30" s="8"/>
      <c r="AC30" s="154"/>
      <c r="AD30" s="8"/>
      <c r="AE30" s="154"/>
      <c r="AF30" s="8"/>
      <c r="AG30" s="154"/>
      <c r="AH30" s="8"/>
      <c r="AI30" s="154"/>
      <c r="AJ30" s="8"/>
      <c r="AK30" s="4"/>
    </row>
    <row r="31" spans="1:256" s="15" customFormat="1" ht="12" customHeight="1" x14ac:dyDescent="0.4">
      <c r="A31" s="179"/>
      <c r="B31" s="30"/>
      <c r="C31" s="30"/>
      <c r="D31" s="31"/>
      <c r="E31" s="30"/>
      <c r="F31" s="31"/>
      <c r="G31" s="30"/>
      <c r="H31" s="32"/>
      <c r="I31" s="30"/>
      <c r="J31" s="32"/>
      <c r="K31" s="30"/>
      <c r="L31" s="32"/>
      <c r="M31" s="30"/>
      <c r="N31" s="32"/>
      <c r="O31" s="30"/>
      <c r="P31" s="32"/>
      <c r="Q31" s="30"/>
      <c r="R31" s="32"/>
      <c r="S31" s="33"/>
      <c r="T31" s="7"/>
      <c r="U31" s="154"/>
      <c r="V31" s="8"/>
      <c r="W31" s="154"/>
      <c r="X31" s="8"/>
      <c r="Y31" s="154"/>
      <c r="Z31" s="8"/>
      <c r="AA31" s="154"/>
      <c r="AB31" s="8"/>
      <c r="AC31" s="154"/>
      <c r="AD31" s="8"/>
      <c r="AE31" s="154"/>
      <c r="AF31" s="8"/>
      <c r="AG31" s="154"/>
      <c r="AH31" s="8"/>
      <c r="AI31" s="154"/>
      <c r="AJ31" s="8"/>
      <c r="AK31" s="4"/>
    </row>
    <row r="32" spans="1:256" ht="21" customHeight="1" x14ac:dyDescent="0.55000000000000004">
      <c r="A32" s="27"/>
      <c r="B32" s="28"/>
      <c r="C32" s="28"/>
      <c r="D32" s="28"/>
      <c r="E32" s="28"/>
      <c r="F32" s="29"/>
      <c r="G32" s="241" t="s">
        <v>107</v>
      </c>
      <c r="H32" s="241"/>
      <c r="I32" s="241"/>
      <c r="J32" s="241"/>
      <c r="K32" s="241"/>
      <c r="L32" s="242" t="str">
        <f>L1</f>
        <v>（令和４年4月）</v>
      </c>
      <c r="M32" s="242"/>
      <c r="N32" s="242"/>
      <c r="O32" s="28"/>
      <c r="P32" s="28"/>
      <c r="Q32" s="28"/>
      <c r="R32" s="28"/>
      <c r="S32" s="30"/>
    </row>
    <row r="33" spans="1:37" s="17" customFormat="1" ht="21" customHeight="1" x14ac:dyDescent="0.55000000000000004">
      <c r="A33" s="30"/>
      <c r="B33" s="30"/>
      <c r="C33" s="30"/>
      <c r="D33" s="32"/>
      <c r="E33" s="30"/>
      <c r="F33" s="32"/>
      <c r="G33" s="30"/>
      <c r="H33" s="32"/>
      <c r="I33" s="30"/>
      <c r="J33" s="32"/>
      <c r="K33" s="30"/>
      <c r="L33" s="32"/>
      <c r="M33" s="30"/>
      <c r="N33" s="32"/>
      <c r="O33" s="30"/>
      <c r="P33" s="32"/>
      <c r="Q33" s="30"/>
      <c r="R33" s="32"/>
      <c r="S33" s="27"/>
      <c r="T33" s="18"/>
      <c r="U33" s="18"/>
      <c r="V33" s="18"/>
      <c r="W33" s="18"/>
      <c r="X33" s="16"/>
      <c r="Y33" s="18"/>
      <c r="Z33" s="18"/>
      <c r="AA33" s="18"/>
      <c r="AB33" s="18"/>
      <c r="AC33" s="19"/>
      <c r="AD33" s="20"/>
    </row>
    <row r="34" spans="1:37" ht="21" customHeight="1" x14ac:dyDescent="0.4">
      <c r="A34" s="180"/>
      <c r="B34" s="165" t="s">
        <v>109</v>
      </c>
      <c r="C34" s="206" t="s">
        <v>38</v>
      </c>
      <c r="D34" s="207"/>
      <c r="E34" s="206" t="s">
        <v>39</v>
      </c>
      <c r="F34" s="207"/>
      <c r="G34" s="206" t="s">
        <v>40</v>
      </c>
      <c r="H34" s="207"/>
      <c r="I34" s="206" t="s">
        <v>41</v>
      </c>
      <c r="J34" s="207"/>
      <c r="K34" s="206" t="s">
        <v>42</v>
      </c>
      <c r="L34" s="207"/>
      <c r="M34" s="206" t="s">
        <v>43</v>
      </c>
      <c r="N34" s="207"/>
      <c r="O34" s="206" t="s">
        <v>44</v>
      </c>
      <c r="P34" s="207"/>
      <c r="Q34" s="231" t="s">
        <v>45</v>
      </c>
      <c r="R34" s="225"/>
      <c r="S34" s="30"/>
    </row>
    <row r="35" spans="1:37" ht="21" customHeight="1" x14ac:dyDescent="0.4">
      <c r="A35" s="34"/>
      <c r="B35" s="30"/>
      <c r="C35" s="208" t="s">
        <v>94</v>
      </c>
      <c r="D35" s="209"/>
      <c r="E35" s="208" t="s">
        <v>117</v>
      </c>
      <c r="F35" s="209"/>
      <c r="G35" s="208" t="s">
        <v>118</v>
      </c>
      <c r="H35" s="220"/>
      <c r="I35" s="208" t="s">
        <v>103</v>
      </c>
      <c r="J35" s="220"/>
      <c r="K35" s="208" t="s">
        <v>119</v>
      </c>
      <c r="L35" s="209"/>
      <c r="M35" s="208" t="s">
        <v>46</v>
      </c>
      <c r="N35" s="209"/>
      <c r="O35" s="208" t="s">
        <v>96</v>
      </c>
      <c r="P35" s="209"/>
      <c r="Q35" s="221" t="s">
        <v>47</v>
      </c>
      <c r="R35" s="232"/>
      <c r="S35" s="33"/>
      <c r="T35" s="4"/>
    </row>
    <row r="36" spans="1:37" ht="21" customHeight="1" x14ac:dyDescent="0.4">
      <c r="A36" s="49"/>
      <c r="B36" s="166"/>
      <c r="C36" s="152" t="s">
        <v>9</v>
      </c>
      <c r="D36" s="37" t="s">
        <v>10</v>
      </c>
      <c r="E36" s="152" t="s">
        <v>9</v>
      </c>
      <c r="F36" s="37" t="s">
        <v>10</v>
      </c>
      <c r="G36" s="152" t="s">
        <v>9</v>
      </c>
      <c r="H36" s="37" t="s">
        <v>10</v>
      </c>
      <c r="I36" s="152" t="s">
        <v>9</v>
      </c>
      <c r="J36" s="37" t="s">
        <v>10</v>
      </c>
      <c r="K36" s="152" t="s">
        <v>9</v>
      </c>
      <c r="L36" s="37" t="s">
        <v>10</v>
      </c>
      <c r="M36" s="152" t="s">
        <v>9</v>
      </c>
      <c r="N36" s="37" t="s">
        <v>10</v>
      </c>
      <c r="O36" s="152" t="s">
        <v>9</v>
      </c>
      <c r="P36" s="37" t="s">
        <v>10</v>
      </c>
      <c r="Q36" s="167" t="s">
        <v>9</v>
      </c>
      <c r="R36" s="168" t="s">
        <v>10</v>
      </c>
      <c r="S36" s="33"/>
      <c r="T36" s="4"/>
    </row>
    <row r="37" spans="1:37" s="15" customFormat="1" ht="21" customHeight="1" x14ac:dyDescent="0.4">
      <c r="A37" s="50" t="s">
        <v>11</v>
      </c>
      <c r="B37" s="181" t="s">
        <v>82</v>
      </c>
      <c r="C37" s="45">
        <f>[5]fdat5!$B$21</f>
        <v>119</v>
      </c>
      <c r="D37" s="39">
        <f>[5]fdat5!$C$21</f>
        <v>4.4000000000000004</v>
      </c>
      <c r="E37" s="45">
        <f>[5]fdat5!$D$21</f>
        <v>105</v>
      </c>
      <c r="F37" s="39">
        <f>[5]fdat5!$E$21</f>
        <v>-0.9</v>
      </c>
      <c r="G37" s="45">
        <f>[5]fdat5!$F$21</f>
        <v>172</v>
      </c>
      <c r="H37" s="39">
        <f>[5]fdat5!$G$21</f>
        <v>-1.7</v>
      </c>
      <c r="I37" s="45">
        <f>[5]fdat5!$H$21</f>
        <v>106</v>
      </c>
      <c r="J37" s="39">
        <f>[5]fdat5!$I$21</f>
        <v>-0.9</v>
      </c>
      <c r="K37" s="45">
        <f>[5]fdat5!$J$21</f>
        <v>91</v>
      </c>
      <c r="L37" s="39">
        <f>[5]fdat5!$K$21</f>
        <v>-2.2000000000000002</v>
      </c>
      <c r="M37" s="45">
        <f>[5]fdat5!$L$21</f>
        <v>320</v>
      </c>
      <c r="N37" s="39">
        <f>[5]fdat5!$M$21</f>
        <v>0.3</v>
      </c>
      <c r="O37" s="45">
        <f>[5]fdat5!$N$21</f>
        <v>394</v>
      </c>
      <c r="P37" s="39">
        <f>[5]fdat5!$O$21</f>
        <v>-0.8</v>
      </c>
      <c r="Q37" s="45">
        <f>[5]fdat5!$P$21</f>
        <v>176</v>
      </c>
      <c r="R37" s="39">
        <f>[5]fdat5!$Q$21</f>
        <v>-0.6</v>
      </c>
      <c r="S37" s="34"/>
      <c r="T37" s="13"/>
      <c r="U37" s="153"/>
      <c r="V37" s="154"/>
      <c r="W37" s="153"/>
      <c r="X37" s="154"/>
      <c r="Y37" s="153"/>
      <c r="Z37" s="156"/>
      <c r="AA37" s="153"/>
      <c r="AB37" s="156"/>
      <c r="AC37" s="153"/>
      <c r="AD37" s="154"/>
      <c r="AE37" s="153"/>
      <c r="AF37" s="154"/>
      <c r="AG37" s="153"/>
      <c r="AH37" s="154"/>
      <c r="AI37" s="153"/>
      <c r="AJ37" s="154"/>
      <c r="AK37" s="4"/>
    </row>
    <row r="38" spans="1:37" s="15" customFormat="1" ht="21" customHeight="1" x14ac:dyDescent="0.4">
      <c r="A38" s="51" t="s">
        <v>12</v>
      </c>
      <c r="B38" s="181" t="s">
        <v>83</v>
      </c>
      <c r="C38" s="45">
        <f>[5]fdat5!$B$22</f>
        <v>112</v>
      </c>
      <c r="D38" s="39">
        <f>[5]fdat5!$C$22</f>
        <v>6.3</v>
      </c>
      <c r="E38" s="45">
        <f>[5]fdat5!$D$22</f>
        <v>101</v>
      </c>
      <c r="F38" s="39">
        <f>[5]fdat5!$E$22</f>
        <v>4</v>
      </c>
      <c r="G38" s="45">
        <f>[5]fdat5!$F$22</f>
        <v>170</v>
      </c>
      <c r="H38" s="39">
        <f>[5]fdat5!$G$22</f>
        <v>1.2</v>
      </c>
      <c r="I38" s="45">
        <f>[5]fdat5!$H$22</f>
        <v>106</v>
      </c>
      <c r="J38" s="39">
        <f>[5]fdat5!$I$22</f>
        <v>0</v>
      </c>
      <c r="K38" s="45">
        <f>[5]fdat5!$J$22</f>
        <v>93</v>
      </c>
      <c r="L38" s="39">
        <f>[5]fdat5!$K$22</f>
        <v>-2.2000000000000002</v>
      </c>
      <c r="M38" s="45">
        <f>[5]fdat5!$L$22</f>
        <v>321</v>
      </c>
      <c r="N38" s="39">
        <f>[5]fdat5!$M$22</f>
        <v>-0.3</v>
      </c>
      <c r="O38" s="45">
        <f>[5]fdat5!$N$22</f>
        <v>391</v>
      </c>
      <c r="P38" s="39">
        <f>[5]fdat5!$O$22</f>
        <v>0.8</v>
      </c>
      <c r="Q38" s="45">
        <f>[5]fdat5!$P$22</f>
        <v>174</v>
      </c>
      <c r="R38" s="39">
        <f>[5]fdat5!$Q$22</f>
        <v>1.1000000000000001</v>
      </c>
      <c r="S38" s="34"/>
      <c r="T38" s="7"/>
      <c r="U38" s="154"/>
      <c r="V38" s="8"/>
      <c r="W38" s="154"/>
      <c r="X38" s="8"/>
      <c r="Y38" s="154"/>
      <c r="Z38" s="8"/>
      <c r="AA38" s="154"/>
      <c r="AB38" s="8"/>
      <c r="AC38" s="154"/>
      <c r="AD38" s="8"/>
      <c r="AE38" s="154"/>
      <c r="AF38" s="8"/>
      <c r="AG38" s="154"/>
      <c r="AH38" s="8"/>
      <c r="AI38" s="154"/>
      <c r="AJ38" s="8"/>
      <c r="AK38" s="4"/>
    </row>
    <row r="39" spans="1:37" ht="21" customHeight="1" x14ac:dyDescent="0.4">
      <c r="A39" s="33"/>
      <c r="B39" s="33"/>
      <c r="C39" s="46"/>
      <c r="D39" s="48"/>
      <c r="E39" s="46"/>
      <c r="F39" s="48"/>
      <c r="G39" s="46"/>
      <c r="H39" s="48"/>
      <c r="I39" s="46"/>
      <c r="J39" s="48"/>
      <c r="K39" s="46"/>
      <c r="L39" s="48"/>
      <c r="M39" s="46"/>
      <c r="N39" s="48"/>
      <c r="O39" s="46"/>
      <c r="P39" s="48"/>
      <c r="Q39" s="46"/>
      <c r="R39" s="48"/>
      <c r="S39" s="33"/>
      <c r="T39" s="4"/>
    </row>
    <row r="40" spans="1:37" ht="21" customHeight="1" x14ac:dyDescent="0.4">
      <c r="A40" s="180"/>
      <c r="B40" s="165" t="s">
        <v>109</v>
      </c>
      <c r="C40" s="212" t="s">
        <v>48</v>
      </c>
      <c r="D40" s="213"/>
      <c r="E40" s="212" t="s">
        <v>49</v>
      </c>
      <c r="F40" s="213"/>
      <c r="G40" s="212" t="s">
        <v>50</v>
      </c>
      <c r="H40" s="213"/>
      <c r="I40" s="212" t="s">
        <v>51</v>
      </c>
      <c r="J40" s="213"/>
      <c r="K40" s="214" t="s">
        <v>52</v>
      </c>
      <c r="L40" s="215"/>
      <c r="M40" s="206" t="s">
        <v>52</v>
      </c>
      <c r="N40" s="207"/>
      <c r="O40" s="206" t="s">
        <v>53</v>
      </c>
      <c r="P40" s="207"/>
      <c r="Q40" s="206" t="s">
        <v>53</v>
      </c>
      <c r="R40" s="243"/>
      <c r="T40" s="3"/>
      <c r="AF40" s="1"/>
      <c r="AH40" s="1"/>
      <c r="AJ40" s="1"/>
    </row>
    <row r="41" spans="1:37" ht="21" customHeight="1" x14ac:dyDescent="0.4">
      <c r="A41" s="34"/>
      <c r="B41" s="30"/>
      <c r="C41" s="236" t="s">
        <v>98</v>
      </c>
      <c r="D41" s="238"/>
      <c r="E41" s="236" t="s">
        <v>99</v>
      </c>
      <c r="F41" s="238"/>
      <c r="G41" s="236" t="s">
        <v>100</v>
      </c>
      <c r="H41" s="238"/>
      <c r="I41" s="236" t="s">
        <v>120</v>
      </c>
      <c r="J41" s="238"/>
      <c r="K41" s="239" t="s">
        <v>121</v>
      </c>
      <c r="L41" s="244"/>
      <c r="M41" s="208" t="s">
        <v>122</v>
      </c>
      <c r="N41" s="245"/>
      <c r="O41" s="208" t="s">
        <v>101</v>
      </c>
      <c r="P41" s="209"/>
      <c r="Q41" s="208" t="s">
        <v>102</v>
      </c>
      <c r="R41" s="246"/>
      <c r="T41" s="3"/>
      <c r="AF41" s="1"/>
      <c r="AH41" s="1"/>
      <c r="AJ41" s="1"/>
    </row>
    <row r="42" spans="1:37" ht="21" customHeight="1" x14ac:dyDescent="0.15">
      <c r="A42" s="49"/>
      <c r="B42" s="166"/>
      <c r="C42" s="174" t="s">
        <v>9</v>
      </c>
      <c r="D42" s="175" t="s">
        <v>10</v>
      </c>
      <c r="E42" s="174" t="s">
        <v>9</v>
      </c>
      <c r="F42" s="175" t="s">
        <v>10</v>
      </c>
      <c r="G42" s="174" t="s">
        <v>9</v>
      </c>
      <c r="H42" s="175" t="s">
        <v>10</v>
      </c>
      <c r="I42" s="174" t="s">
        <v>9</v>
      </c>
      <c r="J42" s="175" t="s">
        <v>10</v>
      </c>
      <c r="K42" s="177" t="s">
        <v>9</v>
      </c>
      <c r="L42" s="178" t="s">
        <v>10</v>
      </c>
      <c r="M42" s="152" t="s">
        <v>9</v>
      </c>
      <c r="N42" s="37" t="s">
        <v>10</v>
      </c>
      <c r="O42" s="152" t="s">
        <v>9</v>
      </c>
      <c r="P42" s="37" t="s">
        <v>10</v>
      </c>
      <c r="Q42" s="152" t="s">
        <v>9</v>
      </c>
      <c r="R42" s="182" t="s">
        <v>10</v>
      </c>
      <c r="T42" s="3"/>
      <c r="AF42" s="1"/>
      <c r="AH42" s="1"/>
      <c r="AJ42" s="1"/>
    </row>
    <row r="43" spans="1:37" ht="21" customHeight="1" x14ac:dyDescent="0.4">
      <c r="A43" s="50" t="s">
        <v>11</v>
      </c>
      <c r="B43" s="181" t="s">
        <v>82</v>
      </c>
      <c r="C43" s="45">
        <f>[6]fdat6!$B$21</f>
        <v>243</v>
      </c>
      <c r="D43" s="39">
        <f>[6]fdat6!$C$21</f>
        <v>2.5</v>
      </c>
      <c r="E43" s="45">
        <f>[6]fdat6!$D$21</f>
        <v>419</v>
      </c>
      <c r="F43" s="39">
        <f>[6]fdat6!$E$21</f>
        <v>1</v>
      </c>
      <c r="G43" s="45">
        <f>[6]fdat6!$F$21</f>
        <v>279</v>
      </c>
      <c r="H43" s="39">
        <f>[6]fdat6!$G$21</f>
        <v>-0.7</v>
      </c>
      <c r="I43" s="45">
        <f>[6]fdat6!$H$21</f>
        <v>160</v>
      </c>
      <c r="J43" s="39">
        <f>[6]fdat6!$I$21</f>
        <v>1.9</v>
      </c>
      <c r="K43" s="52">
        <f>[6]fdat6!$P$21</f>
        <v>120</v>
      </c>
      <c r="L43" s="39">
        <f>[6]fdat6!$Q$21</f>
        <v>1.8</v>
      </c>
      <c r="M43" s="141">
        <f>[7]fdat7!$B$21</f>
        <v>2178</v>
      </c>
      <c r="N43" s="38">
        <f>[7]fdat7!$C$21</f>
        <v>2.5</v>
      </c>
      <c r="O43" s="141">
        <f>[7]fdat7!$D$21</f>
        <v>6536</v>
      </c>
      <c r="P43" s="38">
        <f>[7]fdat7!$E$21</f>
        <v>0.1</v>
      </c>
      <c r="Q43" s="141">
        <f>[7]fdat7!$F$21</f>
        <v>10805</v>
      </c>
      <c r="R43" s="147">
        <f>[7]fdat7!$G$21</f>
        <v>-0.3</v>
      </c>
      <c r="T43" s="3"/>
      <c r="AF43" s="1"/>
      <c r="AH43" s="1"/>
      <c r="AJ43" s="1"/>
    </row>
    <row r="44" spans="1:37" s="15" customFormat="1" ht="21" customHeight="1" x14ac:dyDescent="0.4">
      <c r="A44" s="51" t="s">
        <v>12</v>
      </c>
      <c r="B44" s="181" t="s">
        <v>83</v>
      </c>
      <c r="C44" s="45">
        <f>[6]fdat6!$B$22</f>
        <v>235</v>
      </c>
      <c r="D44" s="39">
        <f>[6]fdat6!$C$22</f>
        <v>3.4</v>
      </c>
      <c r="E44" s="45">
        <f>[6]fdat6!$D$22</f>
        <v>413</v>
      </c>
      <c r="F44" s="39">
        <f>[6]fdat6!$E$22</f>
        <v>1.5</v>
      </c>
      <c r="G44" s="45">
        <f>[6]fdat6!$F$22</f>
        <v>276</v>
      </c>
      <c r="H44" s="39">
        <f>[6]fdat6!$G$22</f>
        <v>1.1000000000000001</v>
      </c>
      <c r="I44" s="45">
        <f>[6]fdat6!$H$22</f>
        <v>159</v>
      </c>
      <c r="J44" s="39">
        <f>[6]fdat6!$I$22</f>
        <v>0.6</v>
      </c>
      <c r="K44" s="52">
        <f>[6]fdat6!$P$22</f>
        <v>92.5</v>
      </c>
      <c r="L44" s="39">
        <f>[6]fdat6!$Q$22</f>
        <v>29.7</v>
      </c>
      <c r="M44" s="141">
        <f>[7]fdat7!$B$22</f>
        <v>1674</v>
      </c>
      <c r="N44" s="38">
        <f>[7]fdat7!$C$22</f>
        <v>30.1</v>
      </c>
      <c r="O44" s="141">
        <f>[7]fdat7!$D$22</f>
        <v>6315</v>
      </c>
      <c r="P44" s="38">
        <f>[7]fdat7!$E$22</f>
        <v>3.5</v>
      </c>
      <c r="Q44" s="141">
        <f>[7]fdat7!$F$22</f>
        <v>10318</v>
      </c>
      <c r="R44" s="147">
        <f>[7]fdat7!$G$22</f>
        <v>4.7</v>
      </c>
      <c r="S44" s="153"/>
      <c r="T44" s="156"/>
      <c r="U44" s="153"/>
      <c r="V44" s="156"/>
      <c r="W44" s="153"/>
      <c r="X44" s="154"/>
      <c r="Y44" s="153"/>
      <c r="Z44" s="154"/>
      <c r="AA44" s="153"/>
      <c r="AB44" s="154"/>
      <c r="AC44" s="153"/>
      <c r="AD44" s="154"/>
      <c r="AE44" s="4"/>
    </row>
    <row r="45" spans="1:37" s="15" customFormat="1" ht="21" customHeight="1" x14ac:dyDescent="0.4">
      <c r="A45" s="33"/>
      <c r="B45" s="3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4"/>
      <c r="N45" s="53"/>
      <c r="O45" s="53"/>
      <c r="P45" s="53"/>
      <c r="Q45" s="53"/>
      <c r="R45" s="53"/>
      <c r="S45" s="33"/>
      <c r="T45" s="7"/>
      <c r="U45" s="154"/>
      <c r="V45" s="8"/>
      <c r="W45" s="154"/>
      <c r="X45" s="8"/>
      <c r="Y45" s="154"/>
      <c r="Z45" s="8"/>
      <c r="AA45" s="154"/>
      <c r="AB45" s="8"/>
      <c r="AC45" s="154"/>
      <c r="AD45" s="8"/>
      <c r="AE45" s="154"/>
      <c r="AF45" s="8"/>
      <c r="AG45" s="154"/>
      <c r="AH45" s="8"/>
      <c r="AI45" s="154"/>
      <c r="AJ45" s="8"/>
      <c r="AK45" s="4"/>
    </row>
    <row r="46" spans="1:37" ht="21" customHeight="1" x14ac:dyDescent="0.4">
      <c r="A46" s="180"/>
      <c r="B46" s="165" t="s">
        <v>109</v>
      </c>
      <c r="C46" s="206" t="s">
        <v>54</v>
      </c>
      <c r="D46" s="207"/>
      <c r="E46" s="206" t="s">
        <v>55</v>
      </c>
      <c r="F46" s="207"/>
      <c r="G46" s="206" t="s">
        <v>105</v>
      </c>
      <c r="H46" s="207"/>
      <c r="I46" s="206" t="s">
        <v>56</v>
      </c>
      <c r="J46" s="207"/>
      <c r="K46" s="36"/>
      <c r="L46" s="55"/>
      <c r="M46" s="33"/>
      <c r="N46" s="4"/>
      <c r="T46" s="3"/>
      <c r="AF46" s="1"/>
      <c r="AH46" s="1"/>
      <c r="AJ46" s="1"/>
    </row>
    <row r="47" spans="1:37" ht="21" customHeight="1" x14ac:dyDescent="0.4">
      <c r="A47" s="34"/>
      <c r="B47" s="30"/>
      <c r="C47" s="208" t="s">
        <v>123</v>
      </c>
      <c r="D47" s="209"/>
      <c r="E47" s="208" t="s">
        <v>57</v>
      </c>
      <c r="F47" s="209"/>
      <c r="G47" s="208" t="s">
        <v>58</v>
      </c>
      <c r="H47" s="209"/>
      <c r="I47" s="208" t="s">
        <v>106</v>
      </c>
      <c r="J47" s="209"/>
      <c r="K47" s="36"/>
      <c r="L47" s="55"/>
      <c r="M47" s="33"/>
      <c r="N47" s="4"/>
      <c r="T47" s="3"/>
      <c r="AF47" s="1"/>
      <c r="AH47" s="1"/>
      <c r="AJ47" s="1"/>
    </row>
    <row r="48" spans="1:37" ht="21" customHeight="1" x14ac:dyDescent="0.4">
      <c r="A48" s="49"/>
      <c r="B48" s="166"/>
      <c r="C48" s="152" t="s">
        <v>9</v>
      </c>
      <c r="D48" s="37" t="s">
        <v>10</v>
      </c>
      <c r="E48" s="152" t="s">
        <v>9</v>
      </c>
      <c r="F48" s="37" t="s">
        <v>10</v>
      </c>
      <c r="G48" s="152" t="s">
        <v>9</v>
      </c>
      <c r="H48" s="37" t="s">
        <v>10</v>
      </c>
      <c r="I48" s="152" t="s">
        <v>9</v>
      </c>
      <c r="J48" s="37" t="s">
        <v>10</v>
      </c>
      <c r="K48" s="183"/>
      <c r="L48" s="160"/>
      <c r="M48" s="33"/>
      <c r="N48" s="4"/>
      <c r="T48" s="3"/>
      <c r="AF48" s="1"/>
      <c r="AH48" s="1"/>
      <c r="AJ48" s="1"/>
    </row>
    <row r="49" spans="1:36" ht="21" customHeight="1" x14ac:dyDescent="0.4">
      <c r="A49" s="50" t="s">
        <v>11</v>
      </c>
      <c r="B49" s="181" t="s">
        <v>82</v>
      </c>
      <c r="C49" s="56">
        <f>[7]fdat7!$H$21</f>
        <v>170</v>
      </c>
      <c r="D49" s="38">
        <f>[7]fdat7!$I$21</f>
        <v>-2.2999999999999998</v>
      </c>
      <c r="E49" s="56">
        <f>[7]fdat7!$J$21</f>
        <v>187</v>
      </c>
      <c r="F49" s="38">
        <f>[7]fdat7!$K$21</f>
        <v>2.2000000000000002</v>
      </c>
      <c r="G49" s="141">
        <f>[7]fdat7!$L$21</f>
        <v>3602</v>
      </c>
      <c r="H49" s="38">
        <f>[7]fdat7!$M$21</f>
        <v>-1.9</v>
      </c>
      <c r="I49" s="141">
        <f>[7]fdat7!$N$21</f>
        <v>4135</v>
      </c>
      <c r="J49" s="38">
        <f>[7]fdat7!$O$21</f>
        <v>0.8</v>
      </c>
      <c r="K49" s="184"/>
      <c r="L49" s="41"/>
      <c r="M49" s="33"/>
      <c r="N49" s="4"/>
      <c r="T49" s="3"/>
      <c r="AF49" s="1"/>
      <c r="AH49" s="1"/>
      <c r="AJ49" s="1"/>
    </row>
    <row r="50" spans="1:36" ht="21" customHeight="1" x14ac:dyDescent="0.4">
      <c r="A50" s="51" t="s">
        <v>12</v>
      </c>
      <c r="B50" s="181" t="s">
        <v>83</v>
      </c>
      <c r="C50" s="56">
        <f>[7]fdat7!$H$22</f>
        <v>148</v>
      </c>
      <c r="D50" s="38">
        <f>[7]fdat7!$I$22</f>
        <v>14.9</v>
      </c>
      <c r="E50" s="56">
        <f>[7]fdat7!$J$22</f>
        <v>183</v>
      </c>
      <c r="F50" s="38">
        <f>[7]fdat7!$K$22</f>
        <v>2.2000000000000002</v>
      </c>
      <c r="G50" s="141">
        <f>[7]fdat7!$L$22</f>
        <v>3934</v>
      </c>
      <c r="H50" s="38">
        <f>[7]fdat7!$M$22</f>
        <v>-8.4</v>
      </c>
      <c r="I50" s="141">
        <f>[7]fdat7!$N$22</f>
        <v>4274</v>
      </c>
      <c r="J50" s="38">
        <f>[7]fdat7!$O$22</f>
        <v>-3.3</v>
      </c>
      <c r="K50" s="184"/>
      <c r="L50" s="41"/>
      <c r="M50" s="30"/>
      <c r="N50" s="1"/>
      <c r="T50" s="3"/>
      <c r="AF50" s="1"/>
      <c r="AH50" s="1"/>
      <c r="AJ50" s="1"/>
    </row>
    <row r="51" spans="1:36" ht="21" customHeight="1" x14ac:dyDescent="0.4">
      <c r="A51" s="57"/>
      <c r="B51" s="57"/>
      <c r="C51" s="58"/>
      <c r="D51" s="41"/>
      <c r="E51" s="58"/>
      <c r="F51" s="41"/>
      <c r="G51" s="58"/>
      <c r="H51" s="41"/>
      <c r="I51" s="58"/>
      <c r="J51" s="41"/>
      <c r="K51" s="58"/>
      <c r="L51" s="41"/>
      <c r="M51" s="58"/>
      <c r="N51" s="41"/>
      <c r="O51" s="58"/>
      <c r="P51" s="41"/>
      <c r="Q51" s="41"/>
      <c r="R51" s="41"/>
      <c r="S51" s="30"/>
    </row>
    <row r="52" spans="1:36" ht="21" customHeight="1" x14ac:dyDescent="0.4">
      <c r="A52" s="57"/>
      <c r="B52" s="57"/>
      <c r="C52" s="58"/>
      <c r="D52" s="41"/>
      <c r="E52" s="58"/>
      <c r="F52" s="41"/>
      <c r="G52" s="58"/>
      <c r="H52" s="41"/>
      <c r="I52" s="58"/>
      <c r="J52" s="41"/>
      <c r="K52" s="58"/>
      <c r="L52" s="41"/>
      <c r="M52" s="58"/>
      <c r="N52" s="41"/>
      <c r="O52" s="58"/>
      <c r="P52" s="41"/>
      <c r="Q52" s="41"/>
      <c r="R52" s="41"/>
      <c r="S52" s="30"/>
    </row>
    <row r="53" spans="1:36" ht="21" customHeight="1" x14ac:dyDescent="0.4">
      <c r="A53" s="57"/>
      <c r="B53" s="57"/>
      <c r="C53" s="58"/>
      <c r="D53" s="41"/>
      <c r="E53" s="58"/>
      <c r="F53" s="41"/>
      <c r="G53" s="58"/>
      <c r="H53" s="41"/>
      <c r="I53" s="58"/>
      <c r="J53" s="41"/>
      <c r="K53" s="58"/>
      <c r="L53" s="41"/>
      <c r="M53" s="58"/>
      <c r="N53" s="41"/>
      <c r="O53" s="58"/>
      <c r="P53" s="41"/>
      <c r="Q53" s="41"/>
      <c r="R53" s="41"/>
      <c r="S53" s="30"/>
    </row>
    <row r="54" spans="1:36" ht="21" customHeight="1" x14ac:dyDescent="0.4">
      <c r="A54" s="57"/>
      <c r="B54" s="57"/>
      <c r="C54" s="185"/>
      <c r="D54" s="41"/>
      <c r="E54" s="186"/>
      <c r="F54" s="41"/>
      <c r="G54" s="186"/>
      <c r="H54" s="41"/>
      <c r="I54" s="185"/>
      <c r="J54" s="41"/>
      <c r="K54" s="185"/>
      <c r="L54" s="41"/>
      <c r="M54" s="186"/>
      <c r="N54" s="41"/>
      <c r="O54" s="186"/>
      <c r="P54" s="41"/>
      <c r="Q54" s="41"/>
      <c r="R54" s="41"/>
      <c r="S54" s="30"/>
    </row>
    <row r="55" spans="1:36" ht="21" customHeight="1" x14ac:dyDescent="0.4">
      <c r="A55" s="187" t="s">
        <v>124</v>
      </c>
      <c r="B55" s="188"/>
      <c r="C55" s="189"/>
      <c r="D55" s="190"/>
      <c r="E55" s="191"/>
      <c r="F55" s="190"/>
      <c r="G55" s="191"/>
      <c r="H55" s="190"/>
      <c r="I55" s="189"/>
      <c r="J55" s="190"/>
      <c r="K55" s="189"/>
      <c r="L55" s="190"/>
      <c r="M55" s="191"/>
      <c r="N55" s="190"/>
      <c r="O55" s="186"/>
      <c r="P55" s="41"/>
      <c r="Q55" s="41"/>
      <c r="R55" s="41"/>
      <c r="S55" s="30"/>
    </row>
    <row r="56" spans="1:36" ht="21" customHeight="1" x14ac:dyDescent="0.55000000000000004">
      <c r="A56" s="59"/>
      <c r="B56" s="28"/>
      <c r="C56" s="28"/>
      <c r="D56" s="28"/>
      <c r="E56" s="28"/>
      <c r="F56" s="29"/>
      <c r="G56" s="114" t="s">
        <v>80</v>
      </c>
      <c r="H56" s="115"/>
      <c r="I56" s="115"/>
      <c r="J56" s="115"/>
      <c r="K56" s="115"/>
      <c r="L56" s="116"/>
      <c r="M56" s="242" t="str">
        <f>$L$1</f>
        <v>（令和４年4月）</v>
      </c>
      <c r="N56" s="242"/>
      <c r="O56" s="28"/>
      <c r="P56" s="28"/>
      <c r="Q56" s="28"/>
      <c r="R56" s="28"/>
      <c r="S56" s="192"/>
      <c r="T56" s="10"/>
    </row>
    <row r="57" spans="1:36" ht="21" customHeight="1" thickBot="1" x14ac:dyDescent="0.45">
      <c r="A57" s="53"/>
      <c r="B57" s="53"/>
      <c r="C57" s="53"/>
      <c r="D57" s="53"/>
      <c r="E57" s="53"/>
      <c r="F57" s="53"/>
      <c r="G57" s="117"/>
      <c r="H57" s="117"/>
      <c r="I57" s="117"/>
      <c r="J57" s="117"/>
      <c r="K57" s="117"/>
      <c r="L57" s="117"/>
      <c r="M57" s="117"/>
      <c r="N57" s="118"/>
      <c r="O57" s="30"/>
      <c r="P57" s="32"/>
      <c r="Q57" s="30"/>
      <c r="R57" s="32"/>
      <c r="S57" s="192"/>
      <c r="T57" s="10"/>
    </row>
    <row r="58" spans="1:36" s="15" customFormat="1" ht="20.100000000000001" customHeight="1" x14ac:dyDescent="0.4">
      <c r="A58" s="193" t="s">
        <v>59</v>
      </c>
      <c r="B58" s="247" t="s">
        <v>59</v>
      </c>
      <c r="C58" s="248" t="s">
        <v>0</v>
      </c>
      <c r="D58" s="249"/>
      <c r="E58" s="248" t="s">
        <v>1</v>
      </c>
      <c r="F58" s="249"/>
      <c r="G58" s="248" t="s">
        <v>2</v>
      </c>
      <c r="H58" s="202"/>
      <c r="I58" s="248" t="s">
        <v>3</v>
      </c>
      <c r="J58" s="202"/>
      <c r="K58" s="248" t="s">
        <v>4</v>
      </c>
      <c r="L58" s="202"/>
      <c r="M58" s="248" t="s">
        <v>5</v>
      </c>
      <c r="N58" s="202"/>
      <c r="O58" s="248" t="s">
        <v>6</v>
      </c>
      <c r="P58" s="250"/>
      <c r="Q58" s="248" t="s">
        <v>7</v>
      </c>
      <c r="R58" s="202"/>
      <c r="S58" s="57"/>
      <c r="T58" s="154"/>
      <c r="U58" s="153"/>
      <c r="V58" s="154"/>
      <c r="W58" s="153"/>
      <c r="X58" s="156"/>
      <c r="Y58" s="153"/>
      <c r="Z58" s="156"/>
      <c r="AA58" s="153"/>
      <c r="AB58" s="154"/>
      <c r="AC58" s="153"/>
      <c r="AD58" s="154"/>
      <c r="AE58" s="153"/>
      <c r="AF58" s="154"/>
      <c r="AG58" s="153"/>
      <c r="AH58" s="154"/>
      <c r="AI58" s="4"/>
    </row>
    <row r="59" spans="1:36" s="15" customFormat="1" ht="20.100000000000001" customHeight="1" x14ac:dyDescent="0.4">
      <c r="A59" s="195"/>
      <c r="B59" s="251"/>
      <c r="C59" s="203" t="s">
        <v>8</v>
      </c>
      <c r="D59" s="252"/>
      <c r="E59" s="203" t="s">
        <v>8</v>
      </c>
      <c r="F59" s="252"/>
      <c r="G59" s="203" t="s">
        <v>8</v>
      </c>
      <c r="H59" s="252"/>
      <c r="I59" s="203" t="s">
        <v>8</v>
      </c>
      <c r="J59" s="252"/>
      <c r="K59" s="253" t="s">
        <v>8</v>
      </c>
      <c r="L59" s="254"/>
      <c r="M59" s="203" t="s">
        <v>8</v>
      </c>
      <c r="N59" s="252"/>
      <c r="O59" s="203" t="s">
        <v>8</v>
      </c>
      <c r="P59" s="255"/>
      <c r="Q59" s="203" t="s">
        <v>8</v>
      </c>
      <c r="R59" s="252"/>
      <c r="S59" s="163"/>
      <c r="T59" s="8"/>
      <c r="U59" s="154"/>
      <c r="V59" s="8"/>
      <c r="W59" s="154"/>
      <c r="X59" s="8"/>
      <c r="Y59" s="154"/>
      <c r="Z59" s="8"/>
      <c r="AA59" s="154"/>
      <c r="AB59" s="8"/>
      <c r="AC59" s="154"/>
      <c r="AD59" s="8"/>
      <c r="AE59" s="154"/>
      <c r="AF59" s="8"/>
      <c r="AG59" s="154"/>
      <c r="AH59" s="8"/>
      <c r="AI59" s="4"/>
    </row>
    <row r="60" spans="1:36" ht="20.100000000000001" customHeight="1" thickBot="1" x14ac:dyDescent="0.45">
      <c r="A60" s="197" t="s">
        <v>60</v>
      </c>
      <c r="B60" s="256"/>
      <c r="C60" s="61" t="s">
        <v>9</v>
      </c>
      <c r="D60" s="62" t="s">
        <v>10</v>
      </c>
      <c r="E60" s="61" t="s">
        <v>9</v>
      </c>
      <c r="F60" s="62" t="s">
        <v>10</v>
      </c>
      <c r="G60" s="61" t="s">
        <v>9</v>
      </c>
      <c r="H60" s="62" t="s">
        <v>10</v>
      </c>
      <c r="I60" s="61" t="s">
        <v>9</v>
      </c>
      <c r="J60" s="62" t="s">
        <v>10</v>
      </c>
      <c r="K60" s="61" t="s">
        <v>9</v>
      </c>
      <c r="L60" s="62" t="s">
        <v>10</v>
      </c>
      <c r="M60" s="61" t="s">
        <v>9</v>
      </c>
      <c r="N60" s="62" t="s">
        <v>10</v>
      </c>
      <c r="O60" s="61" t="s">
        <v>9</v>
      </c>
      <c r="P60" s="37" t="s">
        <v>10</v>
      </c>
      <c r="Q60" s="61" t="s">
        <v>9</v>
      </c>
      <c r="R60" s="62" t="s">
        <v>10</v>
      </c>
      <c r="S60" s="30"/>
      <c r="T60" s="3"/>
      <c r="AJ60" s="1"/>
    </row>
    <row r="61" spans="1:36" ht="20.100000000000001" customHeight="1" x14ac:dyDescent="0.4">
      <c r="A61" s="203" t="s">
        <v>61</v>
      </c>
      <c r="B61" s="257"/>
      <c r="C61" s="63">
        <f>[1]fdat1!B1</f>
        <v>35.9</v>
      </c>
      <c r="D61" s="64">
        <f>[1]fdat1!C1</f>
        <v>51.5</v>
      </c>
      <c r="E61" s="63">
        <f>[1]fdat1!D1</f>
        <v>27</v>
      </c>
      <c r="F61" s="64">
        <f>[1]fdat1!E1</f>
        <v>13</v>
      </c>
      <c r="G61" s="63">
        <f>[1]fdat1!F1</f>
        <v>18.5</v>
      </c>
      <c r="H61" s="64">
        <f>[1]fdat1!G1</f>
        <v>-15.1</v>
      </c>
      <c r="I61" s="63">
        <f>[1]fdat1!H1</f>
        <v>45.6</v>
      </c>
      <c r="J61" s="64">
        <f>[1]fdat1!I1</f>
        <v>29.9</v>
      </c>
      <c r="K61" s="63">
        <f>[1]fdat1!J1</f>
        <v>63.1</v>
      </c>
      <c r="L61" s="64">
        <f>[1]fdat1!K1</f>
        <v>-6.9</v>
      </c>
      <c r="M61" s="63">
        <f>[1]fdat1!L1</f>
        <v>83.6</v>
      </c>
      <c r="N61" s="64">
        <f>[1]fdat1!M1</f>
        <v>-20.5</v>
      </c>
      <c r="O61" s="63">
        <f>[1]fdat1!N1</f>
        <v>47</v>
      </c>
      <c r="P61" s="64">
        <f>[1]fdat1!O1</f>
        <v>24.7</v>
      </c>
      <c r="Q61" s="63">
        <f>[1]fdat1!P1</f>
        <v>72.3</v>
      </c>
      <c r="R61" s="64">
        <f>[1]fdat1!Q1</f>
        <v>-5.0999999999999996</v>
      </c>
      <c r="S61" s="30"/>
    </row>
    <row r="62" spans="1:36" ht="20.100000000000001" customHeight="1" x14ac:dyDescent="0.4">
      <c r="A62" s="199" t="s">
        <v>81</v>
      </c>
      <c r="B62" s="205"/>
      <c r="C62" s="148">
        <f>[1]fdat1!B2</f>
        <v>29.2</v>
      </c>
      <c r="D62" s="65">
        <f>[1]fdat1!C2</f>
        <v>28.6</v>
      </c>
      <c r="E62" s="148">
        <f>[1]fdat1!D2</f>
        <v>27.8</v>
      </c>
      <c r="F62" s="65">
        <f>[1]fdat1!E2</f>
        <v>-1.4</v>
      </c>
      <c r="G62" s="148">
        <f>[1]fdat1!F2</f>
        <v>25.4</v>
      </c>
      <c r="H62" s="65">
        <f>[1]fdat1!G2</f>
        <v>-8.3000000000000007</v>
      </c>
      <c r="I62" s="148">
        <f>[1]fdat1!H2</f>
        <v>36.799999999999997</v>
      </c>
      <c r="J62" s="65">
        <f>[1]fdat1!I2</f>
        <v>12.5</v>
      </c>
      <c r="K62" s="148">
        <f>[1]fdat1!J2</f>
        <v>70.7</v>
      </c>
      <c r="L62" s="65">
        <f>[1]fdat1!K2</f>
        <v>-14</v>
      </c>
      <c r="M62" s="148">
        <f>[1]fdat1!L2</f>
        <v>97.9</v>
      </c>
      <c r="N62" s="65">
        <f>[1]fdat1!M2</f>
        <v>-31.3</v>
      </c>
      <c r="O62" s="148">
        <f>[1]fdat1!N2</f>
        <v>42.1</v>
      </c>
      <c r="P62" s="65">
        <f>[1]fdat1!O2</f>
        <v>16</v>
      </c>
      <c r="Q62" s="148">
        <f>[1]fdat1!P2</f>
        <v>82.5</v>
      </c>
      <c r="R62" s="65">
        <f>[1]fdat1!Q2</f>
        <v>-18.100000000000001</v>
      </c>
      <c r="S62" s="30"/>
    </row>
    <row r="63" spans="1:36" ht="20.100000000000001" customHeight="1" x14ac:dyDescent="0.4">
      <c r="A63" s="199" t="s">
        <v>62</v>
      </c>
      <c r="B63" s="205"/>
      <c r="C63" s="148">
        <f>[1]fdat1!B3</f>
        <v>29.9</v>
      </c>
      <c r="D63" s="65">
        <f>[1]fdat1!C3</f>
        <v>41</v>
      </c>
      <c r="E63" s="148">
        <f>[1]fdat1!D3</f>
        <v>25.5</v>
      </c>
      <c r="F63" s="65">
        <f>[1]fdat1!E3</f>
        <v>11.8</v>
      </c>
      <c r="G63" s="148">
        <f>[1]fdat1!F3</f>
        <v>22.2</v>
      </c>
      <c r="H63" s="65">
        <f>[1]fdat1!G3</f>
        <v>3.3</v>
      </c>
      <c r="I63" s="148">
        <f>[1]fdat1!H3</f>
        <v>40.5</v>
      </c>
      <c r="J63" s="65">
        <f>[1]fdat1!I3</f>
        <v>15.1</v>
      </c>
      <c r="K63" s="148">
        <f>[1]fdat1!J3</f>
        <v>56.4</v>
      </c>
      <c r="L63" s="65">
        <f>[1]fdat1!K3</f>
        <v>-15.3</v>
      </c>
      <c r="M63" s="148">
        <f>[1]fdat1!L3</f>
        <v>97.7</v>
      </c>
      <c r="N63" s="65">
        <f>[1]fdat1!M3</f>
        <v>2</v>
      </c>
      <c r="O63" s="148">
        <f>[1]fdat1!N3</f>
        <v>47.1</v>
      </c>
      <c r="P63" s="65">
        <f>[1]fdat1!O3</f>
        <v>16.3</v>
      </c>
      <c r="Q63" s="148">
        <f>[1]fdat1!P3</f>
        <v>73.7</v>
      </c>
      <c r="R63" s="65">
        <f>[1]fdat1!Q3</f>
        <v>13.4</v>
      </c>
      <c r="S63" s="30"/>
    </row>
    <row r="64" spans="1:36" s="17" customFormat="1" ht="20.100000000000001" customHeight="1" x14ac:dyDescent="0.4">
      <c r="A64" s="199" t="s">
        <v>63</v>
      </c>
      <c r="B64" s="205"/>
      <c r="C64" s="148">
        <f>[1]fdat1!B4</f>
        <v>34.5</v>
      </c>
      <c r="D64" s="65">
        <f>[1]fdat1!C4</f>
        <v>27.8</v>
      </c>
      <c r="E64" s="148">
        <f>[1]fdat1!D4</f>
        <v>35</v>
      </c>
      <c r="F64" s="65">
        <f>[1]fdat1!E4</f>
        <v>24.1</v>
      </c>
      <c r="G64" s="148">
        <f>[1]fdat1!F4</f>
        <v>21.6</v>
      </c>
      <c r="H64" s="65">
        <f>[1]fdat1!G4</f>
        <v>-16.600000000000001</v>
      </c>
      <c r="I64" s="148">
        <f>[1]fdat1!H4</f>
        <v>44.6</v>
      </c>
      <c r="J64" s="65">
        <f>[1]fdat1!I4</f>
        <v>9</v>
      </c>
      <c r="K64" s="148">
        <f>[1]fdat1!J4</f>
        <v>60.6</v>
      </c>
      <c r="L64" s="65">
        <f>[1]fdat1!K4</f>
        <v>-15.8</v>
      </c>
      <c r="M64" s="148">
        <f>[1]fdat1!L4</f>
        <v>109.9</v>
      </c>
      <c r="N64" s="65">
        <f>[1]fdat1!M4</f>
        <v>-13.7</v>
      </c>
      <c r="O64" s="148">
        <f>[1]fdat1!N4</f>
        <v>38.1</v>
      </c>
      <c r="P64" s="65">
        <f>[1]fdat1!O4</f>
        <v>4.4000000000000004</v>
      </c>
      <c r="Q64" s="148">
        <f>[1]fdat1!P4</f>
        <v>79.900000000000006</v>
      </c>
      <c r="R64" s="65">
        <f>[1]fdat1!Q4</f>
        <v>-4.5</v>
      </c>
      <c r="S64" s="28"/>
      <c r="V64" s="21"/>
      <c r="X64" s="21"/>
      <c r="Z64" s="21"/>
      <c r="AB64" s="21"/>
      <c r="AD64" s="21"/>
      <c r="AF64" s="21"/>
      <c r="AH64" s="21"/>
      <c r="AJ64" s="21"/>
    </row>
    <row r="65" spans="1:36" ht="20.100000000000001" customHeight="1" x14ac:dyDescent="0.4">
      <c r="A65" s="199" t="s">
        <v>64</v>
      </c>
      <c r="B65" s="205"/>
      <c r="C65" s="148">
        <f>[1]fdat1!B5</f>
        <v>30.8</v>
      </c>
      <c r="D65" s="65">
        <f>[1]fdat1!C5</f>
        <v>1.7</v>
      </c>
      <c r="E65" s="148">
        <f>[1]fdat1!D5</f>
        <v>34.6</v>
      </c>
      <c r="F65" s="65">
        <f>[1]fdat1!E5</f>
        <v>29.6</v>
      </c>
      <c r="G65" s="148">
        <f>[1]fdat1!F5</f>
        <v>22.7</v>
      </c>
      <c r="H65" s="65">
        <f>[1]fdat1!G5</f>
        <v>-9.1999999999999993</v>
      </c>
      <c r="I65" s="148">
        <f>[1]fdat1!H5</f>
        <v>44.1</v>
      </c>
      <c r="J65" s="65">
        <f>[1]fdat1!I5</f>
        <v>25.6</v>
      </c>
      <c r="K65" s="148">
        <f>[1]fdat1!J5</f>
        <v>59.6</v>
      </c>
      <c r="L65" s="65">
        <f>[1]fdat1!K5</f>
        <v>-14</v>
      </c>
      <c r="M65" s="148">
        <f>[1]fdat1!L5</f>
        <v>104.9</v>
      </c>
      <c r="N65" s="65">
        <f>[1]fdat1!M5</f>
        <v>-6.9</v>
      </c>
      <c r="O65" s="148">
        <f>[1]fdat1!N5</f>
        <v>46</v>
      </c>
      <c r="P65" s="65">
        <f>[1]fdat1!O5</f>
        <v>2.4</v>
      </c>
      <c r="Q65" s="148">
        <f>[1]fdat1!P5</f>
        <v>86.1</v>
      </c>
      <c r="R65" s="65">
        <f>[1]fdat1!Q5</f>
        <v>3.2</v>
      </c>
      <c r="S65" s="30"/>
    </row>
    <row r="66" spans="1:36" ht="20.100000000000001" customHeight="1" x14ac:dyDescent="0.4">
      <c r="A66" s="199" t="s">
        <v>65</v>
      </c>
      <c r="B66" s="205"/>
      <c r="C66" s="148">
        <f>[1]fdat1!B6</f>
        <v>28.9</v>
      </c>
      <c r="D66" s="65">
        <f>[1]fdat1!C6</f>
        <v>38.9</v>
      </c>
      <c r="E66" s="148">
        <f>[1]fdat1!D6</f>
        <v>22.3</v>
      </c>
      <c r="F66" s="65">
        <f>[1]fdat1!E6</f>
        <v>-10.4</v>
      </c>
      <c r="G66" s="148">
        <f>[1]fdat1!F6</f>
        <v>23.9</v>
      </c>
      <c r="H66" s="65">
        <f>[1]fdat1!G6</f>
        <v>5.8</v>
      </c>
      <c r="I66" s="148">
        <f>[1]fdat1!H6</f>
        <v>46.9</v>
      </c>
      <c r="J66" s="65">
        <f>[1]fdat1!I6</f>
        <v>26.8</v>
      </c>
      <c r="K66" s="148">
        <f>[1]fdat1!J6</f>
        <v>53.1</v>
      </c>
      <c r="L66" s="65">
        <f>[1]fdat1!K6</f>
        <v>-20.6</v>
      </c>
      <c r="M66" s="148">
        <f>[1]fdat1!L6</f>
        <v>99.2</v>
      </c>
      <c r="N66" s="65">
        <f>[1]fdat1!M6</f>
        <v>-18.600000000000001</v>
      </c>
      <c r="O66" s="148">
        <f>[1]fdat1!N6</f>
        <v>42</v>
      </c>
      <c r="P66" s="65">
        <f>[1]fdat1!O6</f>
        <v>-3.4</v>
      </c>
      <c r="Q66" s="148">
        <f>[1]fdat1!P6</f>
        <v>72.7</v>
      </c>
      <c r="R66" s="65">
        <f>[1]fdat1!Q6</f>
        <v>-6.2</v>
      </c>
      <c r="S66" s="30"/>
    </row>
    <row r="67" spans="1:36" ht="20.100000000000001" customHeight="1" x14ac:dyDescent="0.4">
      <c r="A67" s="199" t="s">
        <v>66</v>
      </c>
      <c r="B67" s="205"/>
      <c r="C67" s="148">
        <f>[1]fdat1!B7</f>
        <v>31.4</v>
      </c>
      <c r="D67" s="65">
        <f>[1]fdat1!C7</f>
        <v>61.9</v>
      </c>
      <c r="E67" s="148">
        <f>[1]fdat1!D7</f>
        <v>30.8</v>
      </c>
      <c r="F67" s="65">
        <f>[1]fdat1!E7</f>
        <v>25.7</v>
      </c>
      <c r="G67" s="148">
        <f>[1]fdat1!F7</f>
        <v>25</v>
      </c>
      <c r="H67" s="65">
        <f>[1]fdat1!G7</f>
        <v>16.3</v>
      </c>
      <c r="I67" s="148">
        <f>[1]fdat1!H7</f>
        <v>52.5</v>
      </c>
      <c r="J67" s="65">
        <f>[1]fdat1!I7</f>
        <v>68.8</v>
      </c>
      <c r="K67" s="148">
        <f>[1]fdat1!J7</f>
        <v>67.7</v>
      </c>
      <c r="L67" s="65">
        <f>[1]fdat1!K7</f>
        <v>-11.8</v>
      </c>
      <c r="M67" s="148">
        <f>[1]fdat1!L7</f>
        <v>93.7</v>
      </c>
      <c r="N67" s="65">
        <f>[1]fdat1!M7</f>
        <v>-23.3</v>
      </c>
      <c r="O67" s="148">
        <f>[1]fdat1!N7</f>
        <v>47.3</v>
      </c>
      <c r="P67" s="65">
        <f>[1]fdat1!O7</f>
        <v>14</v>
      </c>
      <c r="Q67" s="148">
        <f>[1]fdat1!P7</f>
        <v>72</v>
      </c>
      <c r="R67" s="65">
        <f>[1]fdat1!Q7</f>
        <v>-16.399999999999999</v>
      </c>
      <c r="S67" s="30"/>
    </row>
    <row r="68" spans="1:36" s="15" customFormat="1" ht="20.100000000000001" customHeight="1" x14ac:dyDescent="0.4">
      <c r="A68" s="199" t="s">
        <v>67</v>
      </c>
      <c r="B68" s="205"/>
      <c r="C68" s="148">
        <f>[1]fdat1!B8</f>
        <v>33.5</v>
      </c>
      <c r="D68" s="65">
        <f>[1]fdat1!C8</f>
        <v>48.2</v>
      </c>
      <c r="E68" s="148">
        <f>[1]fdat1!D8</f>
        <v>34.299999999999997</v>
      </c>
      <c r="F68" s="65">
        <f>[1]fdat1!E8</f>
        <v>26.1</v>
      </c>
      <c r="G68" s="148">
        <f>[1]fdat1!F8</f>
        <v>24.7</v>
      </c>
      <c r="H68" s="65">
        <f>[1]fdat1!G8</f>
        <v>0.4</v>
      </c>
      <c r="I68" s="148">
        <f>[1]fdat1!H8</f>
        <v>42.1</v>
      </c>
      <c r="J68" s="65">
        <f>[1]fdat1!I8</f>
        <v>14.7</v>
      </c>
      <c r="K68" s="148">
        <f>[1]fdat1!J8</f>
        <v>57</v>
      </c>
      <c r="L68" s="65">
        <f>[1]fdat1!K8</f>
        <v>-9.6999999999999993</v>
      </c>
      <c r="M68" s="148">
        <f>[1]fdat1!L8</f>
        <v>87.1</v>
      </c>
      <c r="N68" s="65">
        <f>[1]fdat1!M8</f>
        <v>-19.600000000000001</v>
      </c>
      <c r="O68" s="148">
        <f>[1]fdat1!N8</f>
        <v>40.1</v>
      </c>
      <c r="P68" s="65">
        <f>[1]fdat1!O8</f>
        <v>1</v>
      </c>
      <c r="Q68" s="148">
        <f>[1]fdat1!P8</f>
        <v>71.400000000000006</v>
      </c>
      <c r="R68" s="65">
        <f>[1]fdat1!Q8</f>
        <v>-10.4</v>
      </c>
      <c r="S68" s="53"/>
      <c r="V68" s="3"/>
      <c r="X68" s="3"/>
      <c r="Z68" s="3"/>
      <c r="AB68" s="3"/>
      <c r="AD68" s="3"/>
      <c r="AF68" s="3"/>
      <c r="AH68" s="3"/>
      <c r="AJ68" s="3"/>
    </row>
    <row r="69" spans="1:36" s="15" customFormat="1" ht="20.100000000000001" customHeight="1" x14ac:dyDescent="0.4">
      <c r="A69" s="199" t="s">
        <v>68</v>
      </c>
      <c r="B69" s="205"/>
      <c r="C69" s="148">
        <f>[1]fdat1!B9</f>
        <v>26.8</v>
      </c>
      <c r="D69" s="65">
        <f>[1]fdat1!C9</f>
        <v>44.1</v>
      </c>
      <c r="E69" s="148">
        <f>[1]fdat1!D9</f>
        <v>32.700000000000003</v>
      </c>
      <c r="F69" s="65">
        <f>[1]fdat1!E9</f>
        <v>12.4</v>
      </c>
      <c r="G69" s="148">
        <f>[1]fdat1!F9</f>
        <v>20.3</v>
      </c>
      <c r="H69" s="65">
        <f>[1]fdat1!G9</f>
        <v>-7.3</v>
      </c>
      <c r="I69" s="148">
        <f>[1]fdat1!H9</f>
        <v>38</v>
      </c>
      <c r="J69" s="65">
        <f>[1]fdat1!I9</f>
        <v>20.6</v>
      </c>
      <c r="K69" s="148">
        <f>[1]fdat1!J9</f>
        <v>51.7</v>
      </c>
      <c r="L69" s="65">
        <f>[1]fdat1!K9</f>
        <v>-21.7</v>
      </c>
      <c r="M69" s="148">
        <f>[1]fdat1!L9</f>
        <v>90.2</v>
      </c>
      <c r="N69" s="65">
        <f>[1]fdat1!M9</f>
        <v>-7</v>
      </c>
      <c r="O69" s="148">
        <f>[1]fdat1!N9</f>
        <v>40.700000000000003</v>
      </c>
      <c r="P69" s="65">
        <f>[1]fdat1!O9</f>
        <v>-1</v>
      </c>
      <c r="Q69" s="148">
        <f>[1]fdat1!P9</f>
        <v>84.6</v>
      </c>
      <c r="R69" s="65">
        <f>[1]fdat1!Q9</f>
        <v>15.4</v>
      </c>
      <c r="S69" s="53"/>
      <c r="V69" s="3"/>
      <c r="X69" s="3"/>
      <c r="Z69" s="3"/>
      <c r="AB69" s="3"/>
      <c r="AD69" s="3"/>
      <c r="AF69" s="3"/>
      <c r="AH69" s="3"/>
      <c r="AJ69" s="3"/>
    </row>
    <row r="70" spans="1:36" ht="20.100000000000001" customHeight="1" x14ac:dyDescent="0.4">
      <c r="A70" s="199" t="s">
        <v>69</v>
      </c>
      <c r="B70" s="205"/>
      <c r="C70" s="148">
        <f>[1]fdat1!B10</f>
        <v>29.3</v>
      </c>
      <c r="D70" s="65">
        <f>[1]fdat1!C10</f>
        <v>26.8</v>
      </c>
      <c r="E70" s="148">
        <f>[1]fdat1!D10</f>
        <v>27.7</v>
      </c>
      <c r="F70" s="65">
        <f>[1]fdat1!E10</f>
        <v>-4.8</v>
      </c>
      <c r="G70" s="148">
        <f>[1]fdat1!F10</f>
        <v>23.2</v>
      </c>
      <c r="H70" s="65">
        <f>[1]fdat1!G10</f>
        <v>-7.9</v>
      </c>
      <c r="I70" s="148">
        <f>[1]fdat1!H10</f>
        <v>45.6</v>
      </c>
      <c r="J70" s="65">
        <f>[1]fdat1!I10</f>
        <v>10.4</v>
      </c>
      <c r="K70" s="148">
        <f>[1]fdat1!J10</f>
        <v>74.5</v>
      </c>
      <c r="L70" s="65">
        <f>[1]fdat1!K10</f>
        <v>-3.9</v>
      </c>
      <c r="M70" s="148">
        <f>[1]fdat1!L10</f>
        <v>103.2</v>
      </c>
      <c r="N70" s="65">
        <f>[1]fdat1!M10</f>
        <v>2.4</v>
      </c>
      <c r="O70" s="148">
        <f>[1]fdat1!N10</f>
        <v>43.5</v>
      </c>
      <c r="P70" s="65">
        <f>[1]fdat1!O10</f>
        <v>-13.3</v>
      </c>
      <c r="Q70" s="148">
        <f>[1]fdat1!P10</f>
        <v>69.599999999999994</v>
      </c>
      <c r="R70" s="65">
        <f>[1]fdat1!Q10</f>
        <v>-13.8</v>
      </c>
      <c r="S70" s="30"/>
    </row>
    <row r="71" spans="1:36" ht="20.100000000000001" customHeight="1" x14ac:dyDescent="0.4">
      <c r="A71" s="199" t="s">
        <v>70</v>
      </c>
      <c r="B71" s="205"/>
      <c r="C71" s="148">
        <f>[1]fdat1!B11</f>
        <v>32.200000000000003</v>
      </c>
      <c r="D71" s="65">
        <f>[1]fdat1!C11</f>
        <v>77.900000000000006</v>
      </c>
      <c r="E71" s="148">
        <f>[1]fdat1!D11</f>
        <v>27.1</v>
      </c>
      <c r="F71" s="65">
        <f>[1]fdat1!E11</f>
        <v>2.7</v>
      </c>
      <c r="G71" s="148">
        <f>[1]fdat1!F11</f>
        <v>22</v>
      </c>
      <c r="H71" s="65">
        <f>[1]fdat1!G11</f>
        <v>1.9</v>
      </c>
      <c r="I71" s="148">
        <f>[1]fdat1!H11</f>
        <v>50.9</v>
      </c>
      <c r="J71" s="65">
        <f>[1]fdat1!I11</f>
        <v>24.4</v>
      </c>
      <c r="K71" s="148">
        <f>[1]fdat1!J11</f>
        <v>55.9</v>
      </c>
      <c r="L71" s="65">
        <f>[1]fdat1!K11</f>
        <v>-11.8</v>
      </c>
      <c r="M71" s="148">
        <f>[1]fdat1!L11</f>
        <v>101.3</v>
      </c>
      <c r="N71" s="65">
        <f>[1]fdat1!M11</f>
        <v>-4.3</v>
      </c>
      <c r="O71" s="148">
        <f>[1]fdat1!N11</f>
        <v>40.6</v>
      </c>
      <c r="P71" s="65">
        <f>[1]fdat1!O11</f>
        <v>2.5</v>
      </c>
      <c r="Q71" s="148">
        <f>[1]fdat1!P11</f>
        <v>73</v>
      </c>
      <c r="R71" s="65">
        <f>[1]fdat1!Q11</f>
        <v>-12.5</v>
      </c>
      <c r="S71" s="30"/>
    </row>
    <row r="72" spans="1:36" ht="20.100000000000001" customHeight="1" x14ac:dyDescent="0.4">
      <c r="A72" s="199" t="s">
        <v>71</v>
      </c>
      <c r="B72" s="205"/>
      <c r="C72" s="148">
        <f>[1]fdat1!B12</f>
        <v>30.5</v>
      </c>
      <c r="D72" s="65">
        <f>[1]fdat1!C12</f>
        <v>78.400000000000006</v>
      </c>
      <c r="E72" s="148">
        <f>[1]fdat1!D12</f>
        <v>28.1</v>
      </c>
      <c r="F72" s="65">
        <f>[1]fdat1!E12</f>
        <v>18.100000000000001</v>
      </c>
      <c r="G72" s="148">
        <f>[1]fdat1!F12</f>
        <v>20.8</v>
      </c>
      <c r="H72" s="65">
        <f>[1]fdat1!G12</f>
        <v>-0.5</v>
      </c>
      <c r="I72" s="148">
        <f>[1]fdat1!H12</f>
        <v>42.8</v>
      </c>
      <c r="J72" s="65">
        <f>[1]fdat1!I12</f>
        <v>27.8</v>
      </c>
      <c r="K72" s="148">
        <f>[1]fdat1!J12</f>
        <v>58.1</v>
      </c>
      <c r="L72" s="65">
        <f>[1]fdat1!K12</f>
        <v>-14.3</v>
      </c>
      <c r="M72" s="148">
        <f>[1]fdat1!L12</f>
        <v>100.9</v>
      </c>
      <c r="N72" s="65">
        <f>[1]fdat1!M12</f>
        <v>-7.9</v>
      </c>
      <c r="O72" s="148">
        <f>[1]fdat1!N12</f>
        <v>45.2</v>
      </c>
      <c r="P72" s="65">
        <f>[1]fdat1!O12</f>
        <v>7.1</v>
      </c>
      <c r="Q72" s="148">
        <f>[1]fdat1!P12</f>
        <v>63.4</v>
      </c>
      <c r="R72" s="65">
        <f>[1]fdat1!Q12</f>
        <v>-5.4</v>
      </c>
      <c r="S72" s="30"/>
    </row>
    <row r="73" spans="1:36" ht="20.100000000000001" customHeight="1" x14ac:dyDescent="0.4">
      <c r="A73" s="199" t="s">
        <v>72</v>
      </c>
      <c r="B73" s="205"/>
      <c r="C73" s="148">
        <f>[1]fdat1!B13</f>
        <v>29.2</v>
      </c>
      <c r="D73" s="65">
        <f>[1]fdat1!C13</f>
        <v>19.2</v>
      </c>
      <c r="E73" s="148">
        <f>[1]fdat1!D13</f>
        <v>26.3</v>
      </c>
      <c r="F73" s="65">
        <f>[1]fdat1!E13</f>
        <v>4.8</v>
      </c>
      <c r="G73" s="148">
        <f>[1]fdat1!F13</f>
        <v>23.6</v>
      </c>
      <c r="H73" s="65">
        <f>[1]fdat1!G13</f>
        <v>-9.6</v>
      </c>
      <c r="I73" s="148">
        <f>[1]fdat1!H13</f>
        <v>45.2</v>
      </c>
      <c r="J73" s="65">
        <f>[1]fdat1!I13</f>
        <v>31.4</v>
      </c>
      <c r="K73" s="148">
        <f>[1]fdat1!J13</f>
        <v>50.5</v>
      </c>
      <c r="L73" s="65">
        <f>[1]fdat1!K13</f>
        <v>-35.200000000000003</v>
      </c>
      <c r="M73" s="148">
        <f>[1]fdat1!L13</f>
        <v>111.3</v>
      </c>
      <c r="N73" s="65">
        <f>[1]fdat1!M13</f>
        <v>-11.7</v>
      </c>
      <c r="O73" s="148">
        <f>[1]fdat1!N13</f>
        <v>48.3</v>
      </c>
      <c r="P73" s="65">
        <f>[1]fdat1!O13</f>
        <v>19.3</v>
      </c>
      <c r="Q73" s="148">
        <f>[1]fdat1!P13</f>
        <v>77.2</v>
      </c>
      <c r="R73" s="65">
        <f>[1]fdat1!Q13</f>
        <v>-5.5</v>
      </c>
      <c r="S73" s="30"/>
    </row>
    <row r="74" spans="1:36" ht="20.100000000000001" customHeight="1" x14ac:dyDescent="0.4">
      <c r="A74" s="199" t="s">
        <v>73</v>
      </c>
      <c r="B74" s="205"/>
      <c r="C74" s="148">
        <f>[1]fdat1!B14</f>
        <v>29.6</v>
      </c>
      <c r="D74" s="65">
        <f>[1]fdat1!C14</f>
        <v>29.3</v>
      </c>
      <c r="E74" s="148">
        <f>[1]fdat1!D14</f>
        <v>23</v>
      </c>
      <c r="F74" s="65">
        <f>[1]fdat1!E14</f>
        <v>-16.100000000000001</v>
      </c>
      <c r="G74" s="148">
        <f>[1]fdat1!F14</f>
        <v>22.8</v>
      </c>
      <c r="H74" s="65">
        <f>[1]fdat1!G14</f>
        <v>-15.6</v>
      </c>
      <c r="I74" s="148">
        <f>[1]fdat1!H14</f>
        <v>35.700000000000003</v>
      </c>
      <c r="J74" s="65">
        <f>[1]fdat1!I14</f>
        <v>1.4</v>
      </c>
      <c r="K74" s="148">
        <f>[1]fdat1!J14</f>
        <v>74.8</v>
      </c>
      <c r="L74" s="65">
        <f>[1]fdat1!K14</f>
        <v>-14.1</v>
      </c>
      <c r="M74" s="148">
        <f>[1]fdat1!L14</f>
        <v>117.9</v>
      </c>
      <c r="N74" s="65">
        <f>[1]fdat1!M14</f>
        <v>-5.0999999999999996</v>
      </c>
      <c r="O74" s="148">
        <f>[1]fdat1!N14</f>
        <v>41.4</v>
      </c>
      <c r="P74" s="65">
        <f>[1]fdat1!O14</f>
        <v>3.2</v>
      </c>
      <c r="Q74" s="148">
        <f>[1]fdat1!P14</f>
        <v>93.4</v>
      </c>
      <c r="R74" s="65">
        <f>[1]fdat1!Q14</f>
        <v>-14.3</v>
      </c>
      <c r="S74" s="30"/>
    </row>
    <row r="75" spans="1:36" ht="20.100000000000001" customHeight="1" x14ac:dyDescent="0.4">
      <c r="A75" s="199" t="s">
        <v>74</v>
      </c>
      <c r="B75" s="205"/>
      <c r="C75" s="148">
        <f>[1]fdat1!B15</f>
        <v>34.4</v>
      </c>
      <c r="D75" s="65">
        <f>[1]fdat1!C15</f>
        <v>32.799999999999997</v>
      </c>
      <c r="E75" s="148">
        <f>[1]fdat1!D15</f>
        <v>35.6</v>
      </c>
      <c r="F75" s="65">
        <f>[1]fdat1!E15</f>
        <v>3.2</v>
      </c>
      <c r="G75" s="148">
        <f>[1]fdat1!F15</f>
        <v>25.4</v>
      </c>
      <c r="H75" s="65">
        <f>[1]fdat1!G15</f>
        <v>-10.9</v>
      </c>
      <c r="I75" s="148">
        <f>[1]fdat1!H15</f>
        <v>52.5</v>
      </c>
      <c r="J75" s="65">
        <f>[1]fdat1!I15</f>
        <v>33.9</v>
      </c>
      <c r="K75" s="148">
        <f>[1]fdat1!J15</f>
        <v>58.8</v>
      </c>
      <c r="L75" s="65">
        <f>[1]fdat1!K15</f>
        <v>-21.5</v>
      </c>
      <c r="M75" s="148">
        <f>[1]fdat1!L15</f>
        <v>113.3</v>
      </c>
      <c r="N75" s="65">
        <f>[1]fdat1!M15</f>
        <v>-8.8000000000000007</v>
      </c>
      <c r="O75" s="148">
        <f>[1]fdat1!N15</f>
        <v>56.4</v>
      </c>
      <c r="P75" s="65">
        <f>[1]fdat1!O15</f>
        <v>28.8</v>
      </c>
      <c r="Q75" s="148">
        <f>[1]fdat1!P15</f>
        <v>72.2</v>
      </c>
      <c r="R75" s="65">
        <f>[1]fdat1!Q15</f>
        <v>-14.5</v>
      </c>
      <c r="S75" s="30"/>
    </row>
    <row r="76" spans="1:36" ht="20.100000000000001" customHeight="1" x14ac:dyDescent="0.4">
      <c r="A76" s="199" t="s">
        <v>75</v>
      </c>
      <c r="B76" s="205"/>
      <c r="C76" s="148">
        <f>[1]fdat1!B16</f>
        <v>32.6</v>
      </c>
      <c r="D76" s="65">
        <f>[1]fdat1!C16</f>
        <v>89.5</v>
      </c>
      <c r="E76" s="148">
        <f>[1]fdat1!D16</f>
        <v>28.7</v>
      </c>
      <c r="F76" s="65">
        <f>[1]fdat1!E16</f>
        <v>-5.3</v>
      </c>
      <c r="G76" s="148">
        <f>[1]fdat1!F16</f>
        <v>23.8</v>
      </c>
      <c r="H76" s="65">
        <f>[1]fdat1!G16</f>
        <v>4.4000000000000004</v>
      </c>
      <c r="I76" s="148">
        <f>[1]fdat1!H16</f>
        <v>42.1</v>
      </c>
      <c r="J76" s="65">
        <f>[1]fdat1!I16</f>
        <v>14.7</v>
      </c>
      <c r="K76" s="148">
        <f>[1]fdat1!J16</f>
        <v>55.4</v>
      </c>
      <c r="L76" s="65">
        <f>[1]fdat1!K16</f>
        <v>-31.3</v>
      </c>
      <c r="M76" s="148">
        <f>[1]fdat1!L16</f>
        <v>103.7</v>
      </c>
      <c r="N76" s="65">
        <f>[1]fdat1!M16</f>
        <v>-15</v>
      </c>
      <c r="O76" s="148">
        <f>[1]fdat1!N16</f>
        <v>42.1</v>
      </c>
      <c r="P76" s="65">
        <f>[1]fdat1!O16</f>
        <v>-3.4</v>
      </c>
      <c r="Q76" s="148">
        <f>[1]fdat1!P16</f>
        <v>82.9</v>
      </c>
      <c r="R76" s="65">
        <f>[1]fdat1!Q16</f>
        <v>4.3</v>
      </c>
      <c r="S76" s="30"/>
    </row>
    <row r="77" spans="1:36" ht="20.100000000000001" customHeight="1" x14ac:dyDescent="0.4">
      <c r="A77" s="199" t="s">
        <v>76</v>
      </c>
      <c r="B77" s="205"/>
      <c r="C77" s="148">
        <f>[1]fdat1!B17</f>
        <v>34.4</v>
      </c>
      <c r="D77" s="65">
        <f>[1]fdat1!C17</f>
        <v>31.3</v>
      </c>
      <c r="E77" s="148">
        <f>[1]fdat1!D17</f>
        <v>26.9</v>
      </c>
      <c r="F77" s="65">
        <f>[1]fdat1!E17</f>
        <v>0.7</v>
      </c>
      <c r="G77" s="148">
        <f>[1]fdat1!F17</f>
        <v>26.3</v>
      </c>
      <c r="H77" s="65">
        <f>[1]fdat1!G17</f>
        <v>-5.4</v>
      </c>
      <c r="I77" s="148">
        <f>[1]fdat1!H17</f>
        <v>43.6</v>
      </c>
      <c r="J77" s="65">
        <f>[1]fdat1!I17</f>
        <v>19.5</v>
      </c>
      <c r="K77" s="148">
        <f>[1]fdat1!J17</f>
        <v>64.2</v>
      </c>
      <c r="L77" s="65">
        <f>[1]fdat1!K17</f>
        <v>-20</v>
      </c>
      <c r="M77" s="148">
        <f>[1]fdat1!L17</f>
        <v>116.7</v>
      </c>
      <c r="N77" s="65">
        <f>[1]fdat1!M17</f>
        <v>-11</v>
      </c>
      <c r="O77" s="148">
        <f>[1]fdat1!N17</f>
        <v>42.3</v>
      </c>
      <c r="P77" s="65">
        <f>[1]fdat1!O17</f>
        <v>-10.4</v>
      </c>
      <c r="Q77" s="148">
        <f>[1]fdat1!P17</f>
        <v>74.400000000000006</v>
      </c>
      <c r="R77" s="65">
        <f>[1]fdat1!Q17</f>
        <v>10.7</v>
      </c>
      <c r="S77" s="30"/>
    </row>
    <row r="78" spans="1:36" ht="20.100000000000001" customHeight="1" x14ac:dyDescent="0.4">
      <c r="A78" s="199" t="s">
        <v>77</v>
      </c>
      <c r="B78" s="205"/>
      <c r="C78" s="148">
        <f>[1]fdat1!B18</f>
        <v>25.6</v>
      </c>
      <c r="D78" s="65">
        <f>[1]fdat1!C18</f>
        <v>-0.4</v>
      </c>
      <c r="E78" s="148">
        <f>[1]fdat1!D18</f>
        <v>34.799999999999997</v>
      </c>
      <c r="F78" s="65">
        <f>[1]fdat1!E18</f>
        <v>16</v>
      </c>
      <c r="G78" s="148">
        <f>[1]fdat1!F18</f>
        <v>21.5</v>
      </c>
      <c r="H78" s="65">
        <f>[1]fdat1!G18</f>
        <v>-8.9</v>
      </c>
      <c r="I78" s="148">
        <f>[1]fdat1!H18</f>
        <v>50</v>
      </c>
      <c r="J78" s="65">
        <f>[1]fdat1!I18</f>
        <v>29.9</v>
      </c>
      <c r="K78" s="148">
        <f>[1]fdat1!J18</f>
        <v>58.6</v>
      </c>
      <c r="L78" s="65">
        <f>[1]fdat1!K18</f>
        <v>-19.3</v>
      </c>
      <c r="M78" s="148">
        <f>[1]fdat1!L18</f>
        <v>100.2</v>
      </c>
      <c r="N78" s="65">
        <f>[1]fdat1!M18</f>
        <v>5</v>
      </c>
      <c r="O78" s="148">
        <f>[1]fdat1!N18</f>
        <v>47.5</v>
      </c>
      <c r="P78" s="65">
        <f>[1]fdat1!O18</f>
        <v>14.5</v>
      </c>
      <c r="Q78" s="148">
        <f>[1]fdat1!P18</f>
        <v>72.400000000000006</v>
      </c>
      <c r="R78" s="65">
        <f>[1]fdat1!Q18</f>
        <v>5.7</v>
      </c>
      <c r="S78" s="30"/>
    </row>
    <row r="79" spans="1:36" ht="20.100000000000001" customHeight="1" x14ac:dyDescent="0.4">
      <c r="A79" s="199" t="s">
        <v>78</v>
      </c>
      <c r="B79" s="205"/>
      <c r="C79" s="148">
        <f>[1]fdat1!B19</f>
        <v>32.9</v>
      </c>
      <c r="D79" s="65">
        <f>[1]fdat1!C19</f>
        <v>23.7</v>
      </c>
      <c r="E79" s="148">
        <f>[1]fdat1!D19</f>
        <v>26.1</v>
      </c>
      <c r="F79" s="65">
        <f>[1]fdat1!E19</f>
        <v>-7.1</v>
      </c>
      <c r="G79" s="148">
        <f>[1]fdat1!F19</f>
        <v>22.9</v>
      </c>
      <c r="H79" s="65">
        <f>[1]fdat1!G19</f>
        <v>-14.6</v>
      </c>
      <c r="I79" s="148">
        <f>[1]fdat1!H19</f>
        <v>44.3</v>
      </c>
      <c r="J79" s="65">
        <f>[1]fdat1!I19</f>
        <v>17.8</v>
      </c>
      <c r="K79" s="148">
        <f>[1]fdat1!J19</f>
        <v>59.1</v>
      </c>
      <c r="L79" s="65">
        <f>[1]fdat1!K19</f>
        <v>-15.9</v>
      </c>
      <c r="M79" s="148">
        <f>[1]fdat1!L19</f>
        <v>98.7</v>
      </c>
      <c r="N79" s="65">
        <f>[1]fdat1!M19</f>
        <v>-8.6999999999999993</v>
      </c>
      <c r="O79" s="148">
        <f>[1]fdat1!N19</f>
        <v>43.4</v>
      </c>
      <c r="P79" s="65">
        <f>[1]fdat1!O19</f>
        <v>9</v>
      </c>
      <c r="Q79" s="148">
        <f>[1]fdat1!P19</f>
        <v>79.099999999999994</v>
      </c>
      <c r="R79" s="65">
        <f>[1]fdat1!Q19</f>
        <v>15.6</v>
      </c>
      <c r="S79" s="30"/>
    </row>
    <row r="80" spans="1:36" ht="20.100000000000001" customHeight="1" thickBot="1" x14ac:dyDescent="0.45">
      <c r="A80" s="199" t="s">
        <v>79</v>
      </c>
      <c r="B80" s="205"/>
      <c r="C80" s="149">
        <f>[1]fdat1!B20</f>
        <v>25.8</v>
      </c>
      <c r="D80" s="65">
        <f>[1]fdat1!C20</f>
        <v>24</v>
      </c>
      <c r="E80" s="149">
        <f>[1]fdat1!D20</f>
        <v>40.200000000000003</v>
      </c>
      <c r="F80" s="65">
        <f>[1]fdat1!E20</f>
        <v>39.6</v>
      </c>
      <c r="G80" s="149">
        <f>[1]fdat1!F20</f>
        <v>18.7</v>
      </c>
      <c r="H80" s="65">
        <f>[1]fdat1!G20</f>
        <v>-26.1</v>
      </c>
      <c r="I80" s="149">
        <f>[1]fdat1!H20</f>
        <v>32.799999999999997</v>
      </c>
      <c r="J80" s="65">
        <f>[1]fdat1!I20</f>
        <v>-1.8</v>
      </c>
      <c r="K80" s="149">
        <f>[1]fdat1!J20</f>
        <v>75.2</v>
      </c>
      <c r="L80" s="65">
        <f>[1]fdat1!K20</f>
        <v>3.7</v>
      </c>
      <c r="M80" s="149">
        <f>[1]fdat1!L20</f>
        <v>139.19999999999999</v>
      </c>
      <c r="N80" s="65">
        <f>[1]fdat1!M20</f>
        <v>7.9</v>
      </c>
      <c r="O80" s="149">
        <f>[1]fdat1!N20</f>
        <v>57.5</v>
      </c>
      <c r="P80" s="65">
        <f>[1]fdat1!O20</f>
        <v>27.8</v>
      </c>
      <c r="Q80" s="149">
        <f>[1]fdat1!P20</f>
        <v>82.4</v>
      </c>
      <c r="R80" s="65">
        <f>[1]fdat1!Q20</f>
        <v>26</v>
      </c>
      <c r="S80" s="30"/>
    </row>
    <row r="81" spans="1:36" ht="20.100000000000001" customHeight="1" x14ac:dyDescent="0.4">
      <c r="A81" s="162" t="s">
        <v>11</v>
      </c>
      <c r="B81" s="142" t="s">
        <v>82</v>
      </c>
      <c r="C81" s="150">
        <f>[1]fdat1!B21</f>
        <v>31</v>
      </c>
      <c r="D81" s="66">
        <f>[1]fdat1!C21</f>
        <v>34.799999999999997</v>
      </c>
      <c r="E81" s="150">
        <f>[1]fdat1!D21</f>
        <v>29.6</v>
      </c>
      <c r="F81" s="66">
        <f>[1]fdat1!E21</f>
        <v>10.4</v>
      </c>
      <c r="G81" s="150">
        <f>[1]fdat1!F21</f>
        <v>22.5</v>
      </c>
      <c r="H81" s="66">
        <f>[1]fdat1!G21</f>
        <v>-5.9</v>
      </c>
      <c r="I81" s="150">
        <f>[1]fdat1!H21</f>
        <v>44.3</v>
      </c>
      <c r="J81" s="66">
        <f>[1]fdat1!I21</f>
        <v>21</v>
      </c>
      <c r="K81" s="150">
        <f>[1]fdat1!J21</f>
        <v>59.4</v>
      </c>
      <c r="L81" s="66">
        <f>[1]fdat1!K21</f>
        <v>-16.5</v>
      </c>
      <c r="M81" s="150">
        <f>[1]fdat1!L21</f>
        <v>101</v>
      </c>
      <c r="N81" s="66">
        <f>[1]fdat1!M21</f>
        <v>-9</v>
      </c>
      <c r="O81" s="150">
        <f>[1]fdat1!N21</f>
        <v>44.6</v>
      </c>
      <c r="P81" s="66">
        <f>[1]fdat1!O21</f>
        <v>8.5</v>
      </c>
      <c r="Q81" s="150">
        <f>[1]fdat1!P21</f>
        <v>75.8</v>
      </c>
      <c r="R81" s="66">
        <f>[1]fdat1!Q21</f>
        <v>-1.4</v>
      </c>
      <c r="S81" s="30"/>
    </row>
    <row r="82" spans="1:36" ht="20.100000000000001" customHeight="1" thickBot="1" x14ac:dyDescent="0.45">
      <c r="A82" s="67" t="s">
        <v>12</v>
      </c>
      <c r="B82" s="143" t="s">
        <v>83</v>
      </c>
      <c r="C82" s="151">
        <f>[1]fdat1!B22</f>
        <v>22.9</v>
      </c>
      <c r="D82" s="68">
        <f>[1]fdat1!C22</f>
        <v>35.4</v>
      </c>
      <c r="E82" s="151">
        <f>[1]fdat1!D22</f>
        <v>21.2</v>
      </c>
      <c r="F82" s="68">
        <f>[1]fdat1!E22</f>
        <v>39.6</v>
      </c>
      <c r="G82" s="151">
        <f>[1]fdat1!F22</f>
        <v>19.899999999999999</v>
      </c>
      <c r="H82" s="68">
        <f>[1]fdat1!G22</f>
        <v>13.1</v>
      </c>
      <c r="I82" s="151">
        <f>[1]fdat1!H22</f>
        <v>23.8</v>
      </c>
      <c r="J82" s="68">
        <f>[1]fdat1!I22</f>
        <v>86.1</v>
      </c>
      <c r="K82" s="151">
        <f>[1]fdat1!J22</f>
        <v>61.8</v>
      </c>
      <c r="L82" s="68">
        <f>[1]fdat1!K22</f>
        <v>-3.9</v>
      </c>
      <c r="M82" s="151">
        <f>[1]fdat1!L22</f>
        <v>91.9</v>
      </c>
      <c r="N82" s="68">
        <f>[1]fdat1!M22</f>
        <v>9.9</v>
      </c>
      <c r="O82" s="151">
        <f>[1]fdat1!N22</f>
        <v>41.2</v>
      </c>
      <c r="P82" s="68">
        <f>[1]fdat1!O22</f>
        <v>8.3000000000000007</v>
      </c>
      <c r="Q82" s="151">
        <f>[1]fdat1!P22</f>
        <v>75.3</v>
      </c>
      <c r="R82" s="68">
        <f>[1]fdat1!Q22</f>
        <v>0.7</v>
      </c>
      <c r="S82" s="30"/>
    </row>
    <row r="83" spans="1:36" ht="20.100000000000001" customHeight="1" x14ac:dyDescent="0.4">
      <c r="A83" s="69" t="s">
        <v>84</v>
      </c>
      <c r="B83" s="144"/>
      <c r="C83" s="70"/>
      <c r="D83" s="70"/>
      <c r="E83" s="70"/>
      <c r="F83" s="70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30"/>
    </row>
    <row r="84" spans="1:36" ht="20.100000000000001" customHeight="1" x14ac:dyDescent="0.55000000000000004">
      <c r="A84" s="59"/>
      <c r="B84" s="28"/>
      <c r="C84" s="28"/>
      <c r="D84" s="28"/>
      <c r="E84" s="28"/>
      <c r="F84" s="29"/>
      <c r="G84" s="114" t="s">
        <v>80</v>
      </c>
      <c r="H84" s="115"/>
      <c r="I84" s="115"/>
      <c r="J84" s="115"/>
      <c r="K84" s="115"/>
      <c r="L84" s="116"/>
      <c r="M84" s="242" t="str">
        <f>$L$1</f>
        <v>（令和４年4月）</v>
      </c>
      <c r="N84" s="242"/>
      <c r="O84" s="28"/>
      <c r="P84" s="28"/>
      <c r="Q84" s="28"/>
      <c r="R84" s="28"/>
      <c r="S84" s="30"/>
    </row>
    <row r="85" spans="1:36" ht="20.100000000000001" customHeight="1" thickBot="1" x14ac:dyDescent="0.45">
      <c r="A85" s="53"/>
      <c r="B85" s="53"/>
      <c r="C85" s="71"/>
      <c r="D85" s="60"/>
      <c r="E85" s="60"/>
      <c r="F85" s="60"/>
      <c r="G85" s="60"/>
      <c r="H85" s="53"/>
      <c r="I85" s="53"/>
      <c r="J85" s="53"/>
      <c r="K85" s="53"/>
      <c r="L85" s="53"/>
      <c r="M85" s="53"/>
      <c r="N85" s="53"/>
      <c r="O85" s="53"/>
      <c r="P85" s="53"/>
      <c r="Q85" s="60"/>
      <c r="R85" s="60"/>
      <c r="S85" s="30"/>
    </row>
    <row r="86" spans="1:36" ht="20.100000000000001" customHeight="1" x14ac:dyDescent="0.4">
      <c r="A86" s="193" t="s">
        <v>85</v>
      </c>
      <c r="B86" s="194" t="s">
        <v>59</v>
      </c>
      <c r="C86" s="258" t="s">
        <v>110</v>
      </c>
      <c r="D86" s="259"/>
      <c r="E86" s="260" t="s">
        <v>13</v>
      </c>
      <c r="F86" s="249"/>
      <c r="G86" s="260" t="s">
        <v>14</v>
      </c>
      <c r="H86" s="202"/>
      <c r="I86" s="260" t="s">
        <v>15</v>
      </c>
      <c r="J86" s="202"/>
      <c r="K86" s="260" t="s">
        <v>16</v>
      </c>
      <c r="L86" s="202"/>
      <c r="M86" s="260" t="s">
        <v>17</v>
      </c>
      <c r="N86" s="202"/>
      <c r="O86" s="260" t="s">
        <v>111</v>
      </c>
      <c r="P86" s="202"/>
      <c r="Q86" s="260" t="s">
        <v>18</v>
      </c>
      <c r="R86" s="202"/>
      <c r="S86" s="30"/>
    </row>
    <row r="87" spans="1:36" ht="20.100000000000001" customHeight="1" x14ac:dyDescent="0.4">
      <c r="A87" s="195"/>
      <c r="B87" s="196"/>
      <c r="C87" s="261" t="s">
        <v>8</v>
      </c>
      <c r="D87" s="262"/>
      <c r="E87" s="203" t="s">
        <v>8</v>
      </c>
      <c r="F87" s="252"/>
      <c r="G87" s="203" t="s">
        <v>8</v>
      </c>
      <c r="H87" s="252"/>
      <c r="I87" s="203" t="s">
        <v>8</v>
      </c>
      <c r="J87" s="252"/>
      <c r="K87" s="203" t="s">
        <v>8</v>
      </c>
      <c r="L87" s="252"/>
      <c r="M87" s="203" t="s">
        <v>8</v>
      </c>
      <c r="N87" s="252"/>
      <c r="O87" s="203" t="s">
        <v>8</v>
      </c>
      <c r="P87" s="252"/>
      <c r="Q87" s="203" t="s">
        <v>8</v>
      </c>
      <c r="R87" s="252"/>
      <c r="S87" s="30"/>
    </row>
    <row r="88" spans="1:36" ht="20.100000000000001" customHeight="1" thickBot="1" x14ac:dyDescent="0.45">
      <c r="A88" s="197" t="s">
        <v>60</v>
      </c>
      <c r="B88" s="198"/>
      <c r="C88" s="72" t="s">
        <v>9</v>
      </c>
      <c r="D88" s="73" t="s">
        <v>10</v>
      </c>
      <c r="E88" s="74" t="s">
        <v>9</v>
      </c>
      <c r="F88" s="75" t="s">
        <v>10</v>
      </c>
      <c r="G88" s="74" t="s">
        <v>9</v>
      </c>
      <c r="H88" s="75" t="s">
        <v>10</v>
      </c>
      <c r="I88" s="74" t="s">
        <v>9</v>
      </c>
      <c r="J88" s="75" t="s">
        <v>10</v>
      </c>
      <c r="K88" s="74" t="s">
        <v>9</v>
      </c>
      <c r="L88" s="75" t="s">
        <v>10</v>
      </c>
      <c r="M88" s="74" t="s">
        <v>9</v>
      </c>
      <c r="N88" s="75" t="s">
        <v>10</v>
      </c>
      <c r="O88" s="74" t="s">
        <v>9</v>
      </c>
      <c r="P88" s="75" t="s">
        <v>10</v>
      </c>
      <c r="Q88" s="74" t="s">
        <v>9</v>
      </c>
      <c r="R88" s="75" t="s">
        <v>10</v>
      </c>
      <c r="S88" s="30"/>
    </row>
    <row r="89" spans="1:36" ht="20.100000000000001" customHeight="1" x14ac:dyDescent="0.4">
      <c r="A89" s="203" t="s">
        <v>61</v>
      </c>
      <c r="B89" s="204"/>
      <c r="C89" s="76">
        <f>[2]fdat2!B1</f>
        <v>111.6</v>
      </c>
      <c r="D89" s="64">
        <f>[2]fdat2!C1</f>
        <v>-13.4</v>
      </c>
      <c r="E89" s="76">
        <f>[2]fdat2!D1</f>
        <v>157.9</v>
      </c>
      <c r="F89" s="64">
        <f>[2]fdat2!E1</f>
        <v>8.6999999999999993</v>
      </c>
      <c r="G89" s="76">
        <f>[2]fdat2!F1</f>
        <v>184.3</v>
      </c>
      <c r="H89" s="64">
        <f>[2]fdat2!G1</f>
        <v>23</v>
      </c>
      <c r="I89" s="76">
        <f>[2]fdat2!H1</f>
        <v>410.6</v>
      </c>
      <c r="J89" s="64">
        <f>[2]fdat2!I1</f>
        <v>12.3</v>
      </c>
      <c r="K89" s="76">
        <f>[2]fdat2!J1</f>
        <v>243.8</v>
      </c>
      <c r="L89" s="64">
        <f>[2]fdat2!K1</f>
        <v>6.8</v>
      </c>
      <c r="M89" s="76">
        <f>[2]fdat2!L1</f>
        <v>196.3</v>
      </c>
      <c r="N89" s="64">
        <f>[2]fdat2!M1</f>
        <v>-4.9000000000000004</v>
      </c>
      <c r="O89" s="76">
        <f>[2]fdat2!N1</f>
        <v>244.7</v>
      </c>
      <c r="P89" s="64">
        <f>[2]fdat2!O1</f>
        <v>-2.2999999999999998</v>
      </c>
      <c r="Q89" s="76">
        <f>[2]fdat2!P1</f>
        <v>289.60000000000002</v>
      </c>
      <c r="R89" s="64">
        <f>[2]fdat2!Q1</f>
        <v>-11.1</v>
      </c>
      <c r="S89" s="30"/>
    </row>
    <row r="90" spans="1:36" ht="20.100000000000001" customHeight="1" x14ac:dyDescent="0.4">
      <c r="A90" s="199" t="s">
        <v>81</v>
      </c>
      <c r="B90" s="200"/>
      <c r="C90" s="77">
        <f>[2]fdat2!B2</f>
        <v>97.3</v>
      </c>
      <c r="D90" s="65">
        <f>[2]fdat2!C2</f>
        <v>-25.6</v>
      </c>
      <c r="E90" s="77">
        <f>[2]fdat2!D2</f>
        <v>136.1</v>
      </c>
      <c r="F90" s="65">
        <f>[2]fdat2!E2</f>
        <v>-2.7</v>
      </c>
      <c r="G90" s="77">
        <f>[2]fdat2!F2</f>
        <v>154.5</v>
      </c>
      <c r="H90" s="65">
        <f>[2]fdat2!G2</f>
        <v>-4.5</v>
      </c>
      <c r="I90" s="77">
        <f>[2]fdat2!H2</f>
        <v>421.2</v>
      </c>
      <c r="J90" s="65">
        <f>[2]fdat2!I2</f>
        <v>-1.5</v>
      </c>
      <c r="K90" s="77">
        <f>[2]fdat2!J2</f>
        <v>216.5</v>
      </c>
      <c r="L90" s="65">
        <f>[2]fdat2!K2</f>
        <v>-2.4</v>
      </c>
      <c r="M90" s="77">
        <f>[2]fdat2!L2</f>
        <v>234.4</v>
      </c>
      <c r="N90" s="65">
        <f>[2]fdat2!M2</f>
        <v>-2.6</v>
      </c>
      <c r="O90" s="77">
        <f>[2]fdat2!N2</f>
        <v>258.2</v>
      </c>
      <c r="P90" s="65">
        <f>[2]fdat2!O2</f>
        <v>6.1</v>
      </c>
      <c r="Q90" s="77">
        <f>[2]fdat2!P2</f>
        <v>368.8</v>
      </c>
      <c r="R90" s="65">
        <f>[2]fdat2!Q2</f>
        <v>4.5</v>
      </c>
      <c r="S90" s="30"/>
    </row>
    <row r="91" spans="1:36" ht="20.100000000000001" customHeight="1" x14ac:dyDescent="0.4">
      <c r="A91" s="199" t="s">
        <v>62</v>
      </c>
      <c r="B91" s="200"/>
      <c r="C91" s="77">
        <f>[2]fdat2!B3</f>
        <v>85.6</v>
      </c>
      <c r="D91" s="65">
        <f>[2]fdat2!C3</f>
        <v>-28.2</v>
      </c>
      <c r="E91" s="77">
        <f>[2]fdat2!D3</f>
        <v>162</v>
      </c>
      <c r="F91" s="65">
        <f>[2]fdat2!E3</f>
        <v>12.5</v>
      </c>
      <c r="G91" s="77">
        <f>[2]fdat2!F3</f>
        <v>123.4</v>
      </c>
      <c r="H91" s="65">
        <f>[2]fdat2!G3</f>
        <v>-8</v>
      </c>
      <c r="I91" s="77">
        <f>[2]fdat2!H3</f>
        <v>354</v>
      </c>
      <c r="J91" s="65">
        <f>[2]fdat2!I3</f>
        <v>6.8</v>
      </c>
      <c r="K91" s="77">
        <f>[2]fdat2!J3</f>
        <v>212.8</v>
      </c>
      <c r="L91" s="65">
        <f>[2]fdat2!K3</f>
        <v>3.1</v>
      </c>
      <c r="M91" s="77">
        <f>[2]fdat2!L3</f>
        <v>230.2</v>
      </c>
      <c r="N91" s="65">
        <f>[2]fdat2!M3</f>
        <v>15.7</v>
      </c>
      <c r="O91" s="77">
        <f>[2]fdat2!N3</f>
        <v>262.89999999999998</v>
      </c>
      <c r="P91" s="65">
        <f>[2]fdat2!O3</f>
        <v>2.2999999999999998</v>
      </c>
      <c r="Q91" s="77">
        <f>[2]fdat2!P3</f>
        <v>338.3</v>
      </c>
      <c r="R91" s="65">
        <f>[2]fdat2!Q3</f>
        <v>0.9</v>
      </c>
      <c r="S91" s="30"/>
    </row>
    <row r="92" spans="1:36" ht="20.100000000000001" customHeight="1" x14ac:dyDescent="0.4">
      <c r="A92" s="199" t="s">
        <v>63</v>
      </c>
      <c r="B92" s="200"/>
      <c r="C92" s="77">
        <f>[2]fdat2!B4</f>
        <v>77.5</v>
      </c>
      <c r="D92" s="65">
        <f>[2]fdat2!C4</f>
        <v>-21.7</v>
      </c>
      <c r="E92" s="77">
        <f>[2]fdat2!D4</f>
        <v>148.4</v>
      </c>
      <c r="F92" s="65">
        <f>[2]fdat2!E4</f>
        <v>14.2</v>
      </c>
      <c r="G92" s="77">
        <f>[2]fdat2!F4</f>
        <v>133.6</v>
      </c>
      <c r="H92" s="65">
        <f>[2]fdat2!G4</f>
        <v>8.3000000000000007</v>
      </c>
      <c r="I92" s="77">
        <f>[2]fdat2!H4</f>
        <v>392.9</v>
      </c>
      <c r="J92" s="65">
        <f>[2]fdat2!I4</f>
        <v>-16.600000000000001</v>
      </c>
      <c r="K92" s="77">
        <f>[2]fdat2!J4</f>
        <v>191.1</v>
      </c>
      <c r="L92" s="65">
        <f>[2]fdat2!K4</f>
        <v>-10.8</v>
      </c>
      <c r="M92" s="77">
        <f>[2]fdat2!L4</f>
        <v>210.9</v>
      </c>
      <c r="N92" s="65">
        <f>[2]fdat2!M4</f>
        <v>-2.2999999999999998</v>
      </c>
      <c r="O92" s="77">
        <f>[2]fdat2!N4</f>
        <v>246.4</v>
      </c>
      <c r="P92" s="65">
        <f>[2]fdat2!O4</f>
        <v>-0.5</v>
      </c>
      <c r="Q92" s="77">
        <f>[2]fdat2!P4</f>
        <v>348.7</v>
      </c>
      <c r="R92" s="65">
        <f>[2]fdat2!Q4</f>
        <v>-1.4</v>
      </c>
      <c r="S92" s="30"/>
    </row>
    <row r="93" spans="1:36" s="17" customFormat="1" ht="20.100000000000001" customHeight="1" x14ac:dyDescent="0.4">
      <c r="A93" s="199" t="s">
        <v>64</v>
      </c>
      <c r="B93" s="200"/>
      <c r="C93" s="77">
        <f>[2]fdat2!B5</f>
        <v>109.2</v>
      </c>
      <c r="D93" s="65">
        <f>[2]fdat2!C5</f>
        <v>-4.3</v>
      </c>
      <c r="E93" s="77">
        <f>[2]fdat2!D5</f>
        <v>130</v>
      </c>
      <c r="F93" s="65">
        <f>[2]fdat2!E5</f>
        <v>-2.2000000000000002</v>
      </c>
      <c r="G93" s="77">
        <f>[2]fdat2!F5</f>
        <v>152.9</v>
      </c>
      <c r="H93" s="65">
        <f>[2]fdat2!G5</f>
        <v>-1</v>
      </c>
      <c r="I93" s="77">
        <f>[2]fdat2!H5</f>
        <v>390.7</v>
      </c>
      <c r="J93" s="65">
        <f>[2]fdat2!I5</f>
        <v>12.1</v>
      </c>
      <c r="K93" s="77">
        <f>[2]fdat2!J5</f>
        <v>219.5</v>
      </c>
      <c r="L93" s="65">
        <f>[2]fdat2!K5</f>
        <v>8.9</v>
      </c>
      <c r="M93" s="77">
        <f>[2]fdat2!L5</f>
        <v>224.4</v>
      </c>
      <c r="N93" s="65">
        <f>[2]fdat2!M5</f>
        <v>7.2</v>
      </c>
      <c r="O93" s="77">
        <f>[2]fdat2!N5</f>
        <v>270.7</v>
      </c>
      <c r="P93" s="65">
        <f>[2]fdat2!O5</f>
        <v>-0.5</v>
      </c>
      <c r="Q93" s="77">
        <f>[2]fdat2!P5</f>
        <v>340.1</v>
      </c>
      <c r="R93" s="65">
        <f>[2]fdat2!Q5</f>
        <v>2.6</v>
      </c>
      <c r="S93" s="28"/>
      <c r="V93" s="21"/>
      <c r="X93" s="21"/>
      <c r="Z93" s="21"/>
      <c r="AB93" s="21"/>
      <c r="AD93" s="21"/>
      <c r="AF93" s="21"/>
      <c r="AH93" s="21"/>
      <c r="AJ93" s="21"/>
    </row>
    <row r="94" spans="1:36" ht="20.100000000000001" customHeight="1" x14ac:dyDescent="0.4">
      <c r="A94" s="199" t="s">
        <v>65</v>
      </c>
      <c r="B94" s="200"/>
      <c r="C94" s="77">
        <f>[2]fdat2!B6</f>
        <v>93</v>
      </c>
      <c r="D94" s="65">
        <f>[2]fdat2!C6</f>
        <v>-13.7</v>
      </c>
      <c r="E94" s="77">
        <f>[2]fdat2!D6</f>
        <v>130.4</v>
      </c>
      <c r="F94" s="65">
        <f>[2]fdat2!E6</f>
        <v>-4.5</v>
      </c>
      <c r="G94" s="77">
        <f>[2]fdat2!F6</f>
        <v>147.5</v>
      </c>
      <c r="H94" s="65">
        <f>[2]fdat2!G6</f>
        <v>-1.7</v>
      </c>
      <c r="I94" s="77">
        <f>[2]fdat2!H6</f>
        <v>396</v>
      </c>
      <c r="J94" s="65">
        <f>[2]fdat2!I6</f>
        <v>8.3000000000000007</v>
      </c>
      <c r="K94" s="77">
        <f>[2]fdat2!J6</f>
        <v>175.4</v>
      </c>
      <c r="L94" s="65">
        <f>[2]fdat2!K6</f>
        <v>4.3</v>
      </c>
      <c r="M94" s="77">
        <f>[2]fdat2!L6</f>
        <v>226.1</v>
      </c>
      <c r="N94" s="65">
        <f>[2]fdat2!M6</f>
        <v>8.5</v>
      </c>
      <c r="O94" s="77">
        <f>[2]fdat2!N6</f>
        <v>253</v>
      </c>
      <c r="P94" s="65">
        <f>[2]fdat2!O6</f>
        <v>-1.6</v>
      </c>
      <c r="Q94" s="77">
        <f>[2]fdat2!P6</f>
        <v>333.9</v>
      </c>
      <c r="R94" s="65">
        <f>[2]fdat2!Q6</f>
        <v>4.8</v>
      </c>
      <c r="S94" s="30"/>
    </row>
    <row r="95" spans="1:36" ht="20.100000000000001" customHeight="1" x14ac:dyDescent="0.4">
      <c r="A95" s="199" t="s">
        <v>66</v>
      </c>
      <c r="B95" s="200"/>
      <c r="C95" s="77">
        <f>[2]fdat2!B7</f>
        <v>99.8</v>
      </c>
      <c r="D95" s="65">
        <f>[2]fdat2!C7</f>
        <v>-32.299999999999997</v>
      </c>
      <c r="E95" s="77">
        <f>[2]fdat2!D7</f>
        <v>115</v>
      </c>
      <c r="F95" s="65">
        <f>[2]fdat2!E7</f>
        <v>-49.2</v>
      </c>
      <c r="G95" s="77">
        <f>[2]fdat2!F7</f>
        <v>137.80000000000001</v>
      </c>
      <c r="H95" s="65">
        <f>[2]fdat2!G7</f>
        <v>2.2999999999999998</v>
      </c>
      <c r="I95" s="77">
        <f>[2]fdat2!H7</f>
        <v>374.2</v>
      </c>
      <c r="J95" s="65">
        <f>[2]fdat2!I7</f>
        <v>-3.5</v>
      </c>
      <c r="K95" s="77">
        <f>[2]fdat2!J7</f>
        <v>0</v>
      </c>
      <c r="L95" s="65">
        <f>[2]fdat2!K7</f>
        <v>-100</v>
      </c>
      <c r="M95" s="77">
        <f>[2]fdat2!L7</f>
        <v>268.89999999999998</v>
      </c>
      <c r="N95" s="65">
        <f>[2]fdat2!M7</f>
        <v>19.100000000000001</v>
      </c>
      <c r="O95" s="77">
        <f>[2]fdat2!N7</f>
        <v>269.8</v>
      </c>
      <c r="P95" s="65">
        <f>[2]fdat2!O7</f>
        <v>-4.5</v>
      </c>
      <c r="Q95" s="77">
        <f>[2]fdat2!P7</f>
        <v>347.9</v>
      </c>
      <c r="R95" s="65">
        <f>[2]fdat2!Q7</f>
        <v>0.3</v>
      </c>
      <c r="S95" s="30"/>
    </row>
    <row r="96" spans="1:36" ht="20.100000000000001" customHeight="1" x14ac:dyDescent="0.4">
      <c r="A96" s="199" t="s">
        <v>67</v>
      </c>
      <c r="B96" s="200"/>
      <c r="C96" s="77">
        <f>[2]fdat2!B8</f>
        <v>77.900000000000006</v>
      </c>
      <c r="D96" s="65">
        <f>[2]fdat2!C8</f>
        <v>-28</v>
      </c>
      <c r="E96" s="77">
        <f>[2]fdat2!D8</f>
        <v>139.19999999999999</v>
      </c>
      <c r="F96" s="65">
        <f>[2]fdat2!E8</f>
        <v>14</v>
      </c>
      <c r="G96" s="77">
        <f>[2]fdat2!F8</f>
        <v>132</v>
      </c>
      <c r="H96" s="65">
        <f>[2]fdat2!G8</f>
        <v>-14.3</v>
      </c>
      <c r="I96" s="77">
        <f>[2]fdat2!H8</f>
        <v>327.10000000000002</v>
      </c>
      <c r="J96" s="65">
        <f>[2]fdat2!I8</f>
        <v>-7.8</v>
      </c>
      <c r="K96" s="77">
        <f>[2]fdat2!J8</f>
        <v>199.8</v>
      </c>
      <c r="L96" s="65">
        <f>[2]fdat2!K8</f>
        <v>8.5</v>
      </c>
      <c r="M96" s="77">
        <f>[2]fdat2!L8</f>
        <v>204.8</v>
      </c>
      <c r="N96" s="65">
        <f>[2]fdat2!M8</f>
        <v>3.4</v>
      </c>
      <c r="O96" s="77">
        <f>[2]fdat2!N8</f>
        <v>250.1</v>
      </c>
      <c r="P96" s="65">
        <f>[2]fdat2!O8</f>
        <v>-7.8</v>
      </c>
      <c r="Q96" s="77">
        <f>[2]fdat2!P8</f>
        <v>330.1</v>
      </c>
      <c r="R96" s="65">
        <f>[2]fdat2!Q8</f>
        <v>2</v>
      </c>
      <c r="S96" s="30"/>
    </row>
    <row r="97" spans="1:36" s="15" customFormat="1" ht="20.100000000000001" customHeight="1" x14ac:dyDescent="0.4">
      <c r="A97" s="199" t="s">
        <v>68</v>
      </c>
      <c r="B97" s="200"/>
      <c r="C97" s="77">
        <f>[2]fdat2!B9</f>
        <v>74</v>
      </c>
      <c r="D97" s="65">
        <f>[2]fdat2!C9</f>
        <v>-42.4</v>
      </c>
      <c r="E97" s="77">
        <f>[2]fdat2!D9</f>
        <v>132.5</v>
      </c>
      <c r="F97" s="65">
        <f>[2]fdat2!E9</f>
        <v>-2.5</v>
      </c>
      <c r="G97" s="77">
        <f>[2]fdat2!F9</f>
        <v>176.5</v>
      </c>
      <c r="H97" s="65">
        <f>[2]fdat2!G9</f>
        <v>30.5</v>
      </c>
      <c r="I97" s="77">
        <f>[2]fdat2!H9</f>
        <v>391.1</v>
      </c>
      <c r="J97" s="65">
        <f>[2]fdat2!I9</f>
        <v>-5.9</v>
      </c>
      <c r="K97" s="77">
        <f>[2]fdat2!J9</f>
        <v>185.2</v>
      </c>
      <c r="L97" s="65">
        <f>[2]fdat2!K9</f>
        <v>-14.6</v>
      </c>
      <c r="M97" s="77">
        <f>[2]fdat2!L9</f>
        <v>225.5</v>
      </c>
      <c r="N97" s="65">
        <f>[2]fdat2!M9</f>
        <v>-8.6999999999999993</v>
      </c>
      <c r="O97" s="77">
        <f>[2]fdat2!N9</f>
        <v>246.3</v>
      </c>
      <c r="P97" s="65">
        <f>[2]fdat2!O9</f>
        <v>13.1</v>
      </c>
      <c r="Q97" s="77">
        <f>[2]fdat2!P9</f>
        <v>300</v>
      </c>
      <c r="R97" s="65">
        <f>[2]fdat2!Q9</f>
        <v>10.6</v>
      </c>
      <c r="S97" s="53"/>
      <c r="V97" s="3"/>
      <c r="X97" s="3"/>
      <c r="Z97" s="3"/>
      <c r="AB97" s="3"/>
      <c r="AD97" s="3"/>
      <c r="AF97" s="3"/>
      <c r="AH97" s="3"/>
      <c r="AJ97" s="3"/>
    </row>
    <row r="98" spans="1:36" s="15" customFormat="1" ht="20.100000000000001" customHeight="1" x14ac:dyDescent="0.4">
      <c r="A98" s="199" t="s">
        <v>69</v>
      </c>
      <c r="B98" s="200"/>
      <c r="C98" s="77">
        <f>[2]fdat2!B10</f>
        <v>137.1</v>
      </c>
      <c r="D98" s="65">
        <f>[2]fdat2!C10</f>
        <v>-12.3</v>
      </c>
      <c r="E98" s="77">
        <f>[2]fdat2!D10</f>
        <v>114.3</v>
      </c>
      <c r="F98" s="65">
        <f>[2]fdat2!E10</f>
        <v>-7</v>
      </c>
      <c r="G98" s="77">
        <f>[2]fdat2!F10</f>
        <v>172.2</v>
      </c>
      <c r="H98" s="65">
        <f>[2]fdat2!G10</f>
        <v>26.3</v>
      </c>
      <c r="I98" s="77">
        <f>[2]fdat2!H10</f>
        <v>466.4</v>
      </c>
      <c r="J98" s="65">
        <f>[2]fdat2!I10</f>
        <v>13</v>
      </c>
      <c r="K98" s="77">
        <f>[2]fdat2!J10</f>
        <v>113.6</v>
      </c>
      <c r="L98" s="65">
        <f>[2]fdat2!K10</f>
        <v>-6.7</v>
      </c>
      <c r="M98" s="77">
        <f>[2]fdat2!L10</f>
        <v>199</v>
      </c>
      <c r="N98" s="65">
        <f>[2]fdat2!M10</f>
        <v>-21.9</v>
      </c>
      <c r="O98" s="77">
        <f>[2]fdat2!N10</f>
        <v>270.60000000000002</v>
      </c>
      <c r="P98" s="65">
        <f>[2]fdat2!O10</f>
        <v>-1.1000000000000001</v>
      </c>
      <c r="Q98" s="77">
        <f>[2]fdat2!P10</f>
        <v>341.8</v>
      </c>
      <c r="R98" s="65">
        <f>[2]fdat2!Q10</f>
        <v>35.1</v>
      </c>
      <c r="S98" s="53"/>
      <c r="V98" s="3"/>
      <c r="X98" s="3"/>
      <c r="Z98" s="3"/>
      <c r="AB98" s="3"/>
      <c r="AD98" s="3"/>
      <c r="AF98" s="3"/>
      <c r="AH98" s="3"/>
      <c r="AJ98" s="3"/>
    </row>
    <row r="99" spans="1:36" ht="20.100000000000001" customHeight="1" x14ac:dyDescent="0.4">
      <c r="A99" s="199" t="s">
        <v>70</v>
      </c>
      <c r="B99" s="200"/>
      <c r="C99" s="77">
        <f>[2]fdat2!B11</f>
        <v>98.3</v>
      </c>
      <c r="D99" s="65">
        <f>[2]fdat2!C11</f>
        <v>-21.7</v>
      </c>
      <c r="E99" s="77">
        <f>[2]fdat2!D11</f>
        <v>152.1</v>
      </c>
      <c r="F99" s="65">
        <f>[2]fdat2!E11</f>
        <v>33.1</v>
      </c>
      <c r="G99" s="77">
        <f>[2]fdat2!F11</f>
        <v>121.3</v>
      </c>
      <c r="H99" s="65">
        <f>[2]fdat2!G11</f>
        <v>-20</v>
      </c>
      <c r="I99" s="77">
        <f>[2]fdat2!H11</f>
        <v>395.5</v>
      </c>
      <c r="J99" s="65">
        <f>[2]fdat2!I11</f>
        <v>-2.7</v>
      </c>
      <c r="K99" s="77">
        <f>[2]fdat2!J11</f>
        <v>180.6</v>
      </c>
      <c r="L99" s="65">
        <f>[2]fdat2!K11</f>
        <v>2.2999999999999998</v>
      </c>
      <c r="M99" s="77">
        <f>[2]fdat2!L11</f>
        <v>225.4</v>
      </c>
      <c r="N99" s="65">
        <f>[2]fdat2!M11</f>
        <v>-1.3</v>
      </c>
      <c r="O99" s="77">
        <f>[2]fdat2!N11</f>
        <v>249.9</v>
      </c>
      <c r="P99" s="65">
        <f>[2]fdat2!O11</f>
        <v>-2.6</v>
      </c>
      <c r="Q99" s="77">
        <f>[2]fdat2!P11</f>
        <v>340.6</v>
      </c>
      <c r="R99" s="65">
        <f>[2]fdat2!Q11</f>
        <v>-14.1</v>
      </c>
      <c r="S99" s="30"/>
    </row>
    <row r="100" spans="1:36" ht="20.100000000000001" customHeight="1" x14ac:dyDescent="0.4">
      <c r="A100" s="199" t="s">
        <v>71</v>
      </c>
      <c r="B100" s="200"/>
      <c r="C100" s="77">
        <f>[2]fdat2!B12</f>
        <v>79.2</v>
      </c>
      <c r="D100" s="65">
        <f>[2]fdat2!C12</f>
        <v>-32.1</v>
      </c>
      <c r="E100" s="77">
        <f>[2]fdat2!D12</f>
        <v>106.8</v>
      </c>
      <c r="F100" s="65">
        <f>[2]fdat2!E12</f>
        <v>-28.9</v>
      </c>
      <c r="G100" s="77">
        <f>[2]fdat2!F12</f>
        <v>130.69999999999999</v>
      </c>
      <c r="H100" s="65">
        <f>[2]fdat2!G12</f>
        <v>-7.5</v>
      </c>
      <c r="I100" s="77">
        <f>[2]fdat2!H12</f>
        <v>401.3</v>
      </c>
      <c r="J100" s="65">
        <f>[2]fdat2!I12</f>
        <v>7.2</v>
      </c>
      <c r="K100" s="77">
        <f>[2]fdat2!J12</f>
        <v>191.1</v>
      </c>
      <c r="L100" s="65">
        <f>[2]fdat2!K12</f>
        <v>-2.8</v>
      </c>
      <c r="M100" s="77">
        <f>[2]fdat2!L12</f>
        <v>187.4</v>
      </c>
      <c r="N100" s="65">
        <f>[2]fdat2!M12</f>
        <v>2</v>
      </c>
      <c r="O100" s="77">
        <f>[2]fdat2!N12</f>
        <v>255.1</v>
      </c>
      <c r="P100" s="65">
        <f>[2]fdat2!O12</f>
        <v>1</v>
      </c>
      <c r="Q100" s="77">
        <f>[2]fdat2!P12</f>
        <v>312.60000000000002</v>
      </c>
      <c r="R100" s="65">
        <f>[2]fdat2!Q12</f>
        <v>7.7</v>
      </c>
      <c r="S100" s="30"/>
    </row>
    <row r="101" spans="1:36" ht="20.100000000000001" customHeight="1" x14ac:dyDescent="0.4">
      <c r="A101" s="199" t="s">
        <v>72</v>
      </c>
      <c r="B101" s="200"/>
      <c r="C101" s="77">
        <f>[2]fdat2!B13</f>
        <v>73.2</v>
      </c>
      <c r="D101" s="65">
        <f>[2]fdat2!C13</f>
        <v>-44.1</v>
      </c>
      <c r="E101" s="77">
        <f>[2]fdat2!D13</f>
        <v>109.3</v>
      </c>
      <c r="F101" s="65">
        <f>[2]fdat2!E13</f>
        <v>-10</v>
      </c>
      <c r="G101" s="77">
        <f>[2]fdat2!F13</f>
        <v>138.6</v>
      </c>
      <c r="H101" s="65">
        <f>[2]fdat2!G13</f>
        <v>3.8</v>
      </c>
      <c r="I101" s="77">
        <f>[2]fdat2!H13</f>
        <v>408.8</v>
      </c>
      <c r="J101" s="65">
        <f>[2]fdat2!I13</f>
        <v>-9.1</v>
      </c>
      <c r="K101" s="77">
        <f>[2]fdat2!J13</f>
        <v>163</v>
      </c>
      <c r="L101" s="65">
        <f>[2]fdat2!K13</f>
        <v>-16.399999999999999</v>
      </c>
      <c r="M101" s="77">
        <f>[2]fdat2!L13</f>
        <v>229.2</v>
      </c>
      <c r="N101" s="65">
        <f>[2]fdat2!M13</f>
        <v>-3.6</v>
      </c>
      <c r="O101" s="77">
        <f>[2]fdat2!N13</f>
        <v>297.2</v>
      </c>
      <c r="P101" s="65">
        <f>[2]fdat2!O13</f>
        <v>15.3</v>
      </c>
      <c r="Q101" s="77">
        <f>[2]fdat2!P13</f>
        <v>294</v>
      </c>
      <c r="R101" s="65">
        <f>[2]fdat2!Q13</f>
        <v>-22.7</v>
      </c>
      <c r="S101" s="30"/>
    </row>
    <row r="102" spans="1:36" ht="20.100000000000001" customHeight="1" x14ac:dyDescent="0.4">
      <c r="A102" s="199" t="s">
        <v>73</v>
      </c>
      <c r="B102" s="200"/>
      <c r="C102" s="77">
        <f>[2]fdat2!B14</f>
        <v>102.6</v>
      </c>
      <c r="D102" s="65">
        <f>[2]fdat2!C14</f>
        <v>-7.3</v>
      </c>
      <c r="E102" s="77">
        <f>[2]fdat2!D14</f>
        <v>119.9</v>
      </c>
      <c r="F102" s="65">
        <f>[2]fdat2!E14</f>
        <v>4.4000000000000004</v>
      </c>
      <c r="G102" s="77">
        <f>[2]fdat2!F14</f>
        <v>131.5</v>
      </c>
      <c r="H102" s="65">
        <f>[2]fdat2!G14</f>
        <v>-12.6</v>
      </c>
      <c r="I102" s="77">
        <f>[2]fdat2!H14</f>
        <v>426.7</v>
      </c>
      <c r="J102" s="65">
        <f>[2]fdat2!I14</f>
        <v>27.5</v>
      </c>
      <c r="K102" s="77">
        <f>[2]fdat2!J14</f>
        <v>170.6</v>
      </c>
      <c r="L102" s="65">
        <f>[2]fdat2!K14</f>
        <v>1.7</v>
      </c>
      <c r="M102" s="77">
        <f>[2]fdat2!L14</f>
        <v>207.3</v>
      </c>
      <c r="N102" s="65">
        <f>[2]fdat2!M14</f>
        <v>-2.1</v>
      </c>
      <c r="O102" s="77">
        <f>[2]fdat2!N14</f>
        <v>260.5</v>
      </c>
      <c r="P102" s="65">
        <f>[2]fdat2!O14</f>
        <v>12</v>
      </c>
      <c r="Q102" s="77">
        <f>[2]fdat2!P14</f>
        <v>329.7</v>
      </c>
      <c r="R102" s="65">
        <f>[2]fdat2!Q14</f>
        <v>-10</v>
      </c>
      <c r="S102" s="30"/>
    </row>
    <row r="103" spans="1:36" ht="20.100000000000001" customHeight="1" x14ac:dyDescent="0.4">
      <c r="A103" s="199" t="s">
        <v>74</v>
      </c>
      <c r="B103" s="200"/>
      <c r="C103" s="77">
        <f>[2]fdat2!B15</f>
        <v>79.8</v>
      </c>
      <c r="D103" s="65">
        <f>[2]fdat2!C15</f>
        <v>12.4</v>
      </c>
      <c r="E103" s="77">
        <f>[2]fdat2!D15</f>
        <v>126</v>
      </c>
      <c r="F103" s="65">
        <f>[2]fdat2!E15</f>
        <v>-7.2</v>
      </c>
      <c r="G103" s="77">
        <f>[2]fdat2!F15</f>
        <v>165.3</v>
      </c>
      <c r="H103" s="65">
        <f>[2]fdat2!G15</f>
        <v>12.1</v>
      </c>
      <c r="I103" s="77">
        <f>[2]fdat2!H15</f>
        <v>383.3</v>
      </c>
      <c r="J103" s="65">
        <f>[2]fdat2!I15</f>
        <v>-22.8</v>
      </c>
      <c r="K103" s="77">
        <f>[2]fdat2!J15</f>
        <v>228.1</v>
      </c>
      <c r="L103" s="65">
        <f>[2]fdat2!K15</f>
        <v>11.9</v>
      </c>
      <c r="M103" s="77">
        <f>[2]fdat2!L15</f>
        <v>188.9</v>
      </c>
      <c r="N103" s="65">
        <f>[2]fdat2!M15</f>
        <v>-2.1</v>
      </c>
      <c r="O103" s="77">
        <f>[2]fdat2!N15</f>
        <v>244.8</v>
      </c>
      <c r="P103" s="65">
        <f>[2]fdat2!O15</f>
        <v>-5.6</v>
      </c>
      <c r="Q103" s="77">
        <f>[2]fdat2!P15</f>
        <v>340</v>
      </c>
      <c r="R103" s="65">
        <f>[2]fdat2!Q15</f>
        <v>-7.5</v>
      </c>
      <c r="S103" s="30"/>
    </row>
    <row r="104" spans="1:36" ht="20.100000000000001" customHeight="1" x14ac:dyDescent="0.4">
      <c r="A104" s="199" t="s">
        <v>75</v>
      </c>
      <c r="B104" s="200"/>
      <c r="C104" s="77">
        <f>[2]fdat2!B16</f>
        <v>92.9</v>
      </c>
      <c r="D104" s="65">
        <f>[2]fdat2!C16</f>
        <v>-20.7</v>
      </c>
      <c r="E104" s="77">
        <f>[2]fdat2!D16</f>
        <v>133.4</v>
      </c>
      <c r="F104" s="65">
        <f>[2]fdat2!E16</f>
        <v>-17.5</v>
      </c>
      <c r="G104" s="77">
        <f>[2]fdat2!F16</f>
        <v>153.1</v>
      </c>
      <c r="H104" s="65">
        <f>[2]fdat2!G16</f>
        <v>6.5</v>
      </c>
      <c r="I104" s="77">
        <f>[2]fdat2!H16</f>
        <v>462.8</v>
      </c>
      <c r="J104" s="65">
        <f>[2]fdat2!I16</f>
        <v>8.6999999999999993</v>
      </c>
      <c r="K104" s="77">
        <f>[2]fdat2!J16</f>
        <v>171.6</v>
      </c>
      <c r="L104" s="65">
        <f>[2]fdat2!K16</f>
        <v>7.3</v>
      </c>
      <c r="M104" s="77">
        <f>[2]fdat2!L16</f>
        <v>227.9</v>
      </c>
      <c r="N104" s="65">
        <f>[2]fdat2!M16</f>
        <v>1.8</v>
      </c>
      <c r="O104" s="77">
        <f>[2]fdat2!N16</f>
        <v>252.3</v>
      </c>
      <c r="P104" s="65">
        <f>[2]fdat2!O16</f>
        <v>-3.9</v>
      </c>
      <c r="Q104" s="77">
        <f>[2]fdat2!P16</f>
        <v>403.9</v>
      </c>
      <c r="R104" s="65">
        <f>[2]fdat2!Q16</f>
        <v>3.2</v>
      </c>
      <c r="S104" s="30"/>
    </row>
    <row r="105" spans="1:36" ht="20.100000000000001" customHeight="1" x14ac:dyDescent="0.4">
      <c r="A105" s="199" t="s">
        <v>76</v>
      </c>
      <c r="B105" s="200"/>
      <c r="C105" s="77">
        <f>[2]fdat2!B17</f>
        <v>101.9</v>
      </c>
      <c r="D105" s="65">
        <f>[2]fdat2!C17</f>
        <v>5.4</v>
      </c>
      <c r="E105" s="77">
        <f>[2]fdat2!D17</f>
        <v>149.80000000000001</v>
      </c>
      <c r="F105" s="65">
        <f>[2]fdat2!E17</f>
        <v>-3.5</v>
      </c>
      <c r="G105" s="77">
        <f>[2]fdat2!F17</f>
        <v>140</v>
      </c>
      <c r="H105" s="65">
        <f>[2]fdat2!G17</f>
        <v>-23.3</v>
      </c>
      <c r="I105" s="77">
        <f>[2]fdat2!H17</f>
        <v>396.3</v>
      </c>
      <c r="J105" s="65">
        <f>[2]fdat2!I17</f>
        <v>-17.7</v>
      </c>
      <c r="K105" s="77">
        <f>[2]fdat2!J17</f>
        <v>187.9</v>
      </c>
      <c r="L105" s="65">
        <f>[2]fdat2!K17</f>
        <v>0.8</v>
      </c>
      <c r="M105" s="77">
        <f>[2]fdat2!L17</f>
        <v>192.6</v>
      </c>
      <c r="N105" s="65">
        <f>[2]fdat2!M17</f>
        <v>21</v>
      </c>
      <c r="O105" s="77">
        <f>[2]fdat2!N17</f>
        <v>242.4</v>
      </c>
      <c r="P105" s="65">
        <f>[2]fdat2!O17</f>
        <v>12</v>
      </c>
      <c r="Q105" s="77">
        <f>[2]fdat2!P17</f>
        <v>373.4</v>
      </c>
      <c r="R105" s="65">
        <f>[2]fdat2!Q17</f>
        <v>4.0999999999999996</v>
      </c>
      <c r="S105" s="30"/>
    </row>
    <row r="106" spans="1:36" ht="20.100000000000001" customHeight="1" x14ac:dyDescent="0.4">
      <c r="A106" s="199" t="s">
        <v>77</v>
      </c>
      <c r="B106" s="200"/>
      <c r="C106" s="77">
        <f>[2]fdat2!B18</f>
        <v>106.7</v>
      </c>
      <c r="D106" s="65">
        <f>[2]fdat2!C18</f>
        <v>-19.3</v>
      </c>
      <c r="E106" s="77">
        <f>[2]fdat2!D18</f>
        <v>126.2</v>
      </c>
      <c r="F106" s="65">
        <f>[2]fdat2!E18</f>
        <v>3.1</v>
      </c>
      <c r="G106" s="77">
        <f>[2]fdat2!F18</f>
        <v>150.30000000000001</v>
      </c>
      <c r="H106" s="65">
        <f>[2]fdat2!G18</f>
        <v>-0.9</v>
      </c>
      <c r="I106" s="77">
        <f>[2]fdat2!H18</f>
        <v>386.7</v>
      </c>
      <c r="J106" s="65">
        <f>[2]fdat2!I18</f>
        <v>4.2</v>
      </c>
      <c r="K106" s="77">
        <f>[2]fdat2!J18</f>
        <v>175.4</v>
      </c>
      <c r="L106" s="65">
        <f>[2]fdat2!K18</f>
        <v>-14.7</v>
      </c>
      <c r="M106" s="77">
        <f>[2]fdat2!L18</f>
        <v>221.5</v>
      </c>
      <c r="N106" s="65">
        <f>[2]fdat2!M18</f>
        <v>7.1</v>
      </c>
      <c r="O106" s="77">
        <f>[2]fdat2!N18</f>
        <v>262.10000000000002</v>
      </c>
      <c r="P106" s="65">
        <f>[2]fdat2!O18</f>
        <v>-7.6</v>
      </c>
      <c r="Q106" s="77">
        <f>[2]fdat2!P18</f>
        <v>323.2</v>
      </c>
      <c r="R106" s="65">
        <f>[2]fdat2!Q18</f>
        <v>5</v>
      </c>
      <c r="S106" s="30"/>
    </row>
    <row r="107" spans="1:36" ht="20.100000000000001" customHeight="1" x14ac:dyDescent="0.4">
      <c r="A107" s="199" t="s">
        <v>78</v>
      </c>
      <c r="B107" s="200"/>
      <c r="C107" s="77">
        <f>[2]fdat2!B19</f>
        <v>119.6</v>
      </c>
      <c r="D107" s="65">
        <f>[2]fdat2!C19</f>
        <v>-18.2</v>
      </c>
      <c r="E107" s="77">
        <f>[2]fdat2!D19</f>
        <v>153.19999999999999</v>
      </c>
      <c r="F107" s="65">
        <f>[2]fdat2!E19</f>
        <v>11.7</v>
      </c>
      <c r="G107" s="77">
        <f>[2]fdat2!F19</f>
        <v>146.5</v>
      </c>
      <c r="H107" s="65">
        <f>[2]fdat2!G19</f>
        <v>1.1000000000000001</v>
      </c>
      <c r="I107" s="77">
        <f>[2]fdat2!H19</f>
        <v>413.8</v>
      </c>
      <c r="J107" s="65">
        <f>[2]fdat2!I19</f>
        <v>15.6</v>
      </c>
      <c r="K107" s="77">
        <f>[2]fdat2!J19</f>
        <v>243.8</v>
      </c>
      <c r="L107" s="65">
        <f>[2]fdat2!K19</f>
        <v>-5.0999999999999996</v>
      </c>
      <c r="M107" s="77">
        <f>[2]fdat2!L19</f>
        <v>238.9</v>
      </c>
      <c r="N107" s="65">
        <f>[2]fdat2!M19</f>
        <v>11.8</v>
      </c>
      <c r="O107" s="77">
        <f>[2]fdat2!N19</f>
        <v>279.60000000000002</v>
      </c>
      <c r="P107" s="65">
        <f>[2]fdat2!O19</f>
        <v>-2.7</v>
      </c>
      <c r="Q107" s="77">
        <f>[2]fdat2!P19</f>
        <v>318.7</v>
      </c>
      <c r="R107" s="65">
        <f>[2]fdat2!Q19</f>
        <v>-12.7</v>
      </c>
      <c r="S107" s="30"/>
    </row>
    <row r="108" spans="1:36" ht="20.100000000000001" customHeight="1" thickBot="1" x14ac:dyDescent="0.45">
      <c r="A108" s="199" t="s">
        <v>79</v>
      </c>
      <c r="B108" s="200"/>
      <c r="C108" s="78">
        <f>[2]fdat2!B20</f>
        <v>69.3</v>
      </c>
      <c r="D108" s="79">
        <f>[2]fdat2!C20</f>
        <v>-26.4</v>
      </c>
      <c r="E108" s="80">
        <f>[2]fdat2!D20</f>
        <v>154.80000000000001</v>
      </c>
      <c r="F108" s="81">
        <f>[2]fdat2!E20</f>
        <v>-21</v>
      </c>
      <c r="G108" s="80">
        <f>[2]fdat2!F20</f>
        <v>203.3</v>
      </c>
      <c r="H108" s="81">
        <f>[2]fdat2!G20</f>
        <v>-2</v>
      </c>
      <c r="I108" s="80">
        <f>[2]fdat2!H20</f>
        <v>625.29999999999995</v>
      </c>
      <c r="J108" s="81">
        <f>[2]fdat2!I20</f>
        <v>37.700000000000003</v>
      </c>
      <c r="K108" s="80">
        <f>[2]fdat2!J20</f>
        <v>231.5</v>
      </c>
      <c r="L108" s="81">
        <f>[2]fdat2!K20</f>
        <v>-39.1</v>
      </c>
      <c r="M108" s="80">
        <f>[2]fdat2!L20</f>
        <v>251.1</v>
      </c>
      <c r="N108" s="81">
        <f>[2]fdat2!M20</f>
        <v>-8.1</v>
      </c>
      <c r="O108" s="80">
        <f>[2]fdat2!N20</f>
        <v>237</v>
      </c>
      <c r="P108" s="81">
        <f>[2]fdat2!O20</f>
        <v>-14.3</v>
      </c>
      <c r="Q108" s="80">
        <f>[2]fdat2!P20</f>
        <v>301.5</v>
      </c>
      <c r="R108" s="81">
        <f>[2]fdat2!Q20</f>
        <v>3.3</v>
      </c>
      <c r="S108" s="30"/>
    </row>
    <row r="109" spans="1:36" ht="20.100000000000001" customHeight="1" x14ac:dyDescent="0.4">
      <c r="A109" s="162" t="s">
        <v>11</v>
      </c>
      <c r="B109" s="145" t="s">
        <v>82</v>
      </c>
      <c r="C109" s="76">
        <f>[2]fdat2!B21</f>
        <v>94.5</v>
      </c>
      <c r="D109" s="64">
        <f>[2]fdat2!C21</f>
        <v>-21.8</v>
      </c>
      <c r="E109" s="63">
        <f>[2]fdat2!D21</f>
        <v>139.30000000000001</v>
      </c>
      <c r="F109" s="66">
        <f>[2]fdat2!E21</f>
        <v>1.3</v>
      </c>
      <c r="G109" s="63">
        <f>[2]fdat2!F21</f>
        <v>144.5</v>
      </c>
      <c r="H109" s="66">
        <f>[2]fdat2!G21</f>
        <v>-1.1000000000000001</v>
      </c>
      <c r="I109" s="63">
        <f>[2]fdat2!H21</f>
        <v>395.4</v>
      </c>
      <c r="J109" s="66">
        <f>[2]fdat2!I21</f>
        <v>2.4</v>
      </c>
      <c r="K109" s="63">
        <f>[2]fdat2!J21</f>
        <v>199.5</v>
      </c>
      <c r="L109" s="66">
        <f>[2]fdat2!K21</f>
        <v>-0.4</v>
      </c>
      <c r="M109" s="63">
        <f>[2]fdat2!L21</f>
        <v>221.5</v>
      </c>
      <c r="N109" s="66">
        <f>[2]fdat2!M21</f>
        <v>4.0999999999999996</v>
      </c>
      <c r="O109" s="63">
        <f>[2]fdat2!N21</f>
        <v>257.3</v>
      </c>
      <c r="P109" s="66">
        <f>[2]fdat2!O21</f>
        <v>-1</v>
      </c>
      <c r="Q109" s="63">
        <f>[2]fdat2!P21</f>
        <v>334.9</v>
      </c>
      <c r="R109" s="66">
        <f>[2]fdat2!Q21</f>
        <v>-1.2</v>
      </c>
      <c r="S109" s="30"/>
    </row>
    <row r="110" spans="1:36" ht="20.100000000000001" customHeight="1" thickBot="1" x14ac:dyDescent="0.45">
      <c r="A110" s="67" t="s">
        <v>12</v>
      </c>
      <c r="B110" s="146" t="s">
        <v>83</v>
      </c>
      <c r="C110" s="82">
        <f>[2]fdat2!B22</f>
        <v>81.8</v>
      </c>
      <c r="D110" s="68">
        <f>[2]fdat2!C22</f>
        <v>15.5</v>
      </c>
      <c r="E110" s="82">
        <f>[2]fdat2!D22</f>
        <v>114</v>
      </c>
      <c r="F110" s="68">
        <f>[2]fdat2!E22</f>
        <v>22.2</v>
      </c>
      <c r="G110" s="82">
        <f>[2]fdat2!F22</f>
        <v>145.30000000000001</v>
      </c>
      <c r="H110" s="68">
        <f>[2]fdat2!G22</f>
        <v>-0.6</v>
      </c>
      <c r="I110" s="82">
        <f>[2]fdat2!H22</f>
        <v>344.7</v>
      </c>
      <c r="J110" s="68">
        <f>[2]fdat2!I22</f>
        <v>14.7</v>
      </c>
      <c r="K110" s="82">
        <f>[2]fdat2!J22</f>
        <v>186.8</v>
      </c>
      <c r="L110" s="68">
        <f>[2]fdat2!K22</f>
        <v>6.8</v>
      </c>
      <c r="M110" s="82">
        <f>[2]fdat2!L22</f>
        <v>207.3</v>
      </c>
      <c r="N110" s="68">
        <f>[2]fdat2!M22</f>
        <v>6.8</v>
      </c>
      <c r="O110" s="82">
        <f>[2]fdat2!N22</f>
        <v>232.6</v>
      </c>
      <c r="P110" s="68">
        <f>[2]fdat2!O22</f>
        <v>10.6</v>
      </c>
      <c r="Q110" s="82">
        <f>[2]fdat2!P22</f>
        <v>328</v>
      </c>
      <c r="R110" s="68">
        <f>[2]fdat2!Q22</f>
        <v>2.1</v>
      </c>
      <c r="S110" s="30"/>
    </row>
    <row r="111" spans="1:36" ht="20.100000000000001" customHeight="1" x14ac:dyDescent="0.4">
      <c r="A111" s="69" t="s">
        <v>84</v>
      </c>
      <c r="B111" s="16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30"/>
    </row>
    <row r="112" spans="1:36" ht="20.100000000000001" customHeight="1" x14ac:dyDescent="0.55000000000000004">
      <c r="A112" s="59"/>
      <c r="B112" s="28"/>
      <c r="C112" s="28"/>
      <c r="D112" s="28"/>
      <c r="E112" s="28"/>
      <c r="F112" s="29"/>
      <c r="G112" s="114" t="s">
        <v>80</v>
      </c>
      <c r="H112" s="115"/>
      <c r="I112" s="115"/>
      <c r="J112" s="115"/>
      <c r="K112" s="115"/>
      <c r="L112" s="116"/>
      <c r="M112" s="242" t="str">
        <f>$L$1</f>
        <v>（令和４年4月）</v>
      </c>
      <c r="N112" s="242"/>
      <c r="O112" s="28"/>
      <c r="P112" s="28"/>
      <c r="Q112" s="28"/>
      <c r="R112" s="28"/>
      <c r="S112" s="30"/>
    </row>
    <row r="113" spans="1:36" ht="20.100000000000001" customHeight="1" thickBot="1" x14ac:dyDescent="0.4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30"/>
    </row>
    <row r="114" spans="1:36" ht="20.100000000000001" customHeight="1" x14ac:dyDescent="0.4">
      <c r="A114" s="193" t="s">
        <v>59</v>
      </c>
      <c r="B114" s="194" t="s">
        <v>59</v>
      </c>
      <c r="C114" s="263" t="s">
        <v>19</v>
      </c>
      <c r="D114" s="249"/>
      <c r="E114" s="263" t="s">
        <v>20</v>
      </c>
      <c r="F114" s="249"/>
      <c r="G114" s="263" t="s">
        <v>21</v>
      </c>
      <c r="H114" s="202"/>
      <c r="I114" s="263" t="s">
        <v>22</v>
      </c>
      <c r="J114" s="202"/>
      <c r="K114" s="263" t="s">
        <v>23</v>
      </c>
      <c r="L114" s="202"/>
      <c r="M114" s="263" t="s">
        <v>24</v>
      </c>
      <c r="N114" s="202"/>
      <c r="O114" s="263" t="s">
        <v>25</v>
      </c>
      <c r="P114" s="202"/>
      <c r="Q114" s="264" t="s">
        <v>26</v>
      </c>
      <c r="R114" s="202"/>
      <c r="S114" s="30"/>
    </row>
    <row r="115" spans="1:36" ht="20.100000000000001" customHeight="1" x14ac:dyDescent="0.4">
      <c r="A115" s="195"/>
      <c r="B115" s="196"/>
      <c r="C115" s="203" t="s">
        <v>8</v>
      </c>
      <c r="D115" s="252"/>
      <c r="E115" s="203" t="s">
        <v>8</v>
      </c>
      <c r="F115" s="252"/>
      <c r="G115" s="203" t="s">
        <v>8</v>
      </c>
      <c r="H115" s="252"/>
      <c r="I115" s="203" t="s">
        <v>8</v>
      </c>
      <c r="J115" s="252"/>
      <c r="K115" s="203" t="s">
        <v>8</v>
      </c>
      <c r="L115" s="252"/>
      <c r="M115" s="203" t="s">
        <v>27</v>
      </c>
      <c r="N115" s="265"/>
      <c r="O115" s="203" t="s">
        <v>86</v>
      </c>
      <c r="P115" s="265"/>
      <c r="Q115" s="257" t="s">
        <v>87</v>
      </c>
      <c r="R115" s="265"/>
      <c r="S115" s="30"/>
    </row>
    <row r="116" spans="1:36" ht="20.100000000000001" customHeight="1" thickBot="1" x14ac:dyDescent="0.45">
      <c r="A116" s="197" t="s">
        <v>60</v>
      </c>
      <c r="B116" s="198"/>
      <c r="C116" s="74" t="s">
        <v>9</v>
      </c>
      <c r="D116" s="75" t="s">
        <v>10</v>
      </c>
      <c r="E116" s="74" t="s">
        <v>9</v>
      </c>
      <c r="F116" s="75" t="s">
        <v>10</v>
      </c>
      <c r="G116" s="74" t="s">
        <v>9</v>
      </c>
      <c r="H116" s="75" t="s">
        <v>10</v>
      </c>
      <c r="I116" s="74" t="s">
        <v>9</v>
      </c>
      <c r="J116" s="75" t="s">
        <v>10</v>
      </c>
      <c r="K116" s="74" t="s">
        <v>9</v>
      </c>
      <c r="L116" s="75" t="s">
        <v>88</v>
      </c>
      <c r="M116" s="74" t="s">
        <v>9</v>
      </c>
      <c r="N116" s="75" t="s">
        <v>10</v>
      </c>
      <c r="O116" s="74" t="s">
        <v>9</v>
      </c>
      <c r="P116" s="75" t="s">
        <v>10</v>
      </c>
      <c r="Q116" s="83" t="s">
        <v>9</v>
      </c>
      <c r="R116" s="75" t="s">
        <v>10</v>
      </c>
      <c r="S116" s="30"/>
    </row>
    <row r="117" spans="1:36" ht="20.100000000000001" customHeight="1" x14ac:dyDescent="0.4">
      <c r="A117" s="203" t="s">
        <v>61</v>
      </c>
      <c r="B117" s="204"/>
      <c r="C117" s="84">
        <f>[3]fdat3!B1</f>
        <v>318</v>
      </c>
      <c r="D117" s="85">
        <f>[3]fdat3!C1</f>
        <v>-2.2000000000000002</v>
      </c>
      <c r="E117" s="84">
        <f>[3]fdat3!D1</f>
        <v>207</v>
      </c>
      <c r="F117" s="66">
        <f>[3]fdat3!E1</f>
        <v>-5.5</v>
      </c>
      <c r="G117" s="84">
        <f>[3]fdat3!F1</f>
        <v>119</v>
      </c>
      <c r="H117" s="66">
        <f>[3]fdat3!G1</f>
        <v>-4</v>
      </c>
      <c r="I117" s="84">
        <f>[3]fdat3!H1</f>
        <v>192</v>
      </c>
      <c r="J117" s="66">
        <f>[3]fdat3!I1</f>
        <v>-3</v>
      </c>
      <c r="K117" s="84">
        <f>[3]fdat3!J1</f>
        <v>178</v>
      </c>
      <c r="L117" s="66">
        <f>[3]fdat3!K1</f>
        <v>0</v>
      </c>
      <c r="M117" s="84">
        <f>[3]fdat3!L1</f>
        <v>189</v>
      </c>
      <c r="N117" s="66">
        <f>[3]fdat3!M1</f>
        <v>8</v>
      </c>
      <c r="O117" s="84">
        <f>[3]fdat3!N1</f>
        <v>216</v>
      </c>
      <c r="P117" s="66">
        <f>[3]fdat3!O1</f>
        <v>0.5</v>
      </c>
      <c r="Q117" s="84">
        <f>[3]fdat3!P1</f>
        <v>310</v>
      </c>
      <c r="R117" s="66">
        <f>[3]fdat3!Q1</f>
        <v>1.3</v>
      </c>
      <c r="S117" s="30"/>
    </row>
    <row r="118" spans="1:36" ht="20.100000000000001" customHeight="1" x14ac:dyDescent="0.4">
      <c r="A118" s="199" t="s">
        <v>81</v>
      </c>
      <c r="B118" s="200"/>
      <c r="C118" s="87">
        <f>[3]fdat3!B2</f>
        <v>376</v>
      </c>
      <c r="D118" s="88">
        <f>[3]fdat3!C2</f>
        <v>1.9</v>
      </c>
      <c r="E118" s="87">
        <f>[3]fdat3!D2</f>
        <v>239</v>
      </c>
      <c r="F118" s="65">
        <f>[3]fdat3!E2</f>
        <v>0.8</v>
      </c>
      <c r="G118" s="87">
        <f>[3]fdat3!F2</f>
        <v>125</v>
      </c>
      <c r="H118" s="65">
        <f>[3]fdat3!G2</f>
        <v>-5.3</v>
      </c>
      <c r="I118" s="87">
        <f>[3]fdat3!H2</f>
        <v>248</v>
      </c>
      <c r="J118" s="65">
        <f>[3]fdat3!I2</f>
        <v>16.399999999999999</v>
      </c>
      <c r="K118" s="87">
        <f>[3]fdat3!J2</f>
        <v>177</v>
      </c>
      <c r="L118" s="65">
        <f>[3]fdat3!K2</f>
        <v>0.6</v>
      </c>
      <c r="M118" s="87">
        <f>[3]fdat3!L2</f>
        <v>216</v>
      </c>
      <c r="N118" s="65">
        <f>[3]fdat3!M2</f>
        <v>3.3</v>
      </c>
      <c r="O118" s="87">
        <f>[3]fdat3!N2</f>
        <v>227</v>
      </c>
      <c r="P118" s="65">
        <f>[3]fdat3!O2</f>
        <v>-2.2000000000000002</v>
      </c>
      <c r="Q118" s="87">
        <f>[3]fdat3!P2</f>
        <v>305</v>
      </c>
      <c r="R118" s="65">
        <f>[3]fdat3!Q2</f>
        <v>-1.3</v>
      </c>
      <c r="S118" s="30"/>
    </row>
    <row r="119" spans="1:36" ht="20.100000000000001" customHeight="1" x14ac:dyDescent="0.4">
      <c r="A119" s="199" t="s">
        <v>62</v>
      </c>
      <c r="B119" s="200"/>
      <c r="C119" s="87">
        <f>[3]fdat3!B3</f>
        <v>381</v>
      </c>
      <c r="D119" s="88">
        <f>[3]fdat3!C3</f>
        <v>1.6</v>
      </c>
      <c r="E119" s="87">
        <f>[3]fdat3!D3</f>
        <v>233</v>
      </c>
      <c r="F119" s="65">
        <f>[3]fdat3!E3</f>
        <v>2.2000000000000002</v>
      </c>
      <c r="G119" s="87">
        <f>[3]fdat3!F3</f>
        <v>122</v>
      </c>
      <c r="H119" s="65">
        <f>[3]fdat3!G3</f>
        <v>-1.6</v>
      </c>
      <c r="I119" s="87">
        <f>[3]fdat3!H3</f>
        <v>230</v>
      </c>
      <c r="J119" s="65">
        <f>[3]fdat3!I3</f>
        <v>-0.9</v>
      </c>
      <c r="K119" s="87">
        <f>[3]fdat3!J3</f>
        <v>162</v>
      </c>
      <c r="L119" s="65">
        <f>[3]fdat3!K3</f>
        <v>-0.6</v>
      </c>
      <c r="M119" s="87">
        <f>[3]fdat3!L3</f>
        <v>188</v>
      </c>
      <c r="N119" s="65">
        <f>[3]fdat3!M3</f>
        <v>-0.5</v>
      </c>
      <c r="O119" s="87">
        <f>[3]fdat3!N3</f>
        <v>216</v>
      </c>
      <c r="P119" s="65">
        <f>[3]fdat3!O3</f>
        <v>0.5</v>
      </c>
      <c r="Q119" s="87">
        <f>[3]fdat3!P3</f>
        <v>261</v>
      </c>
      <c r="R119" s="65">
        <f>[3]fdat3!Q3</f>
        <v>-1.1000000000000001</v>
      </c>
      <c r="S119" s="30"/>
    </row>
    <row r="120" spans="1:36" ht="20.100000000000001" customHeight="1" x14ac:dyDescent="0.4">
      <c r="A120" s="199" t="s">
        <v>63</v>
      </c>
      <c r="B120" s="200"/>
      <c r="C120" s="87">
        <f>[3]fdat3!B4</f>
        <v>350</v>
      </c>
      <c r="D120" s="88">
        <f>[3]fdat3!C4</f>
        <v>-13.6</v>
      </c>
      <c r="E120" s="87">
        <f>[3]fdat3!D4</f>
        <v>230</v>
      </c>
      <c r="F120" s="65">
        <f>[3]fdat3!E4</f>
        <v>-5.7</v>
      </c>
      <c r="G120" s="87">
        <f>[3]fdat3!F4</f>
        <v>127</v>
      </c>
      <c r="H120" s="65">
        <f>[3]fdat3!G4</f>
        <v>0</v>
      </c>
      <c r="I120" s="87">
        <f>[3]fdat3!H4</f>
        <v>217</v>
      </c>
      <c r="J120" s="65">
        <f>[3]fdat3!I4</f>
        <v>3.8</v>
      </c>
      <c r="K120" s="87">
        <f>[3]fdat3!J4</f>
        <v>173</v>
      </c>
      <c r="L120" s="65">
        <f>[3]fdat3!K4</f>
        <v>7.5</v>
      </c>
      <c r="M120" s="87">
        <f>[3]fdat3!L4</f>
        <v>205</v>
      </c>
      <c r="N120" s="65">
        <f>[3]fdat3!M4</f>
        <v>4.5999999999999996</v>
      </c>
      <c r="O120" s="87">
        <f>[3]fdat3!N4</f>
        <v>214</v>
      </c>
      <c r="P120" s="65">
        <f>[3]fdat3!O4</f>
        <v>1.9</v>
      </c>
      <c r="Q120" s="87">
        <f>[3]fdat3!P4</f>
        <v>301</v>
      </c>
      <c r="R120" s="65">
        <f>[3]fdat3!Q4</f>
        <v>8.6999999999999993</v>
      </c>
      <c r="S120" s="30"/>
    </row>
    <row r="121" spans="1:36" ht="20.100000000000001" customHeight="1" x14ac:dyDescent="0.4">
      <c r="A121" s="199" t="s">
        <v>64</v>
      </c>
      <c r="B121" s="200"/>
      <c r="C121" s="87">
        <f>[3]fdat3!B5</f>
        <v>398</v>
      </c>
      <c r="D121" s="88">
        <f>[3]fdat3!C5</f>
        <v>16</v>
      </c>
      <c r="E121" s="87">
        <f>[3]fdat3!D5</f>
        <v>209</v>
      </c>
      <c r="F121" s="65">
        <f>[3]fdat3!E5</f>
        <v>-2.2999999999999998</v>
      </c>
      <c r="G121" s="87">
        <f>[3]fdat3!F5</f>
        <v>133</v>
      </c>
      <c r="H121" s="65">
        <f>[3]fdat3!G5</f>
        <v>3.9</v>
      </c>
      <c r="I121" s="87">
        <f>[3]fdat3!H5</f>
        <v>235</v>
      </c>
      <c r="J121" s="65">
        <f>[3]fdat3!I5</f>
        <v>-6.4</v>
      </c>
      <c r="K121" s="87">
        <f>[3]fdat3!J5</f>
        <v>174</v>
      </c>
      <c r="L121" s="65">
        <f>[3]fdat3!K5</f>
        <v>-5.4</v>
      </c>
      <c r="M121" s="87">
        <f>[3]fdat3!L5</f>
        <v>190</v>
      </c>
      <c r="N121" s="65">
        <f>[3]fdat3!M5</f>
        <v>-4</v>
      </c>
      <c r="O121" s="87">
        <f>[3]fdat3!N5</f>
        <v>218</v>
      </c>
      <c r="P121" s="65">
        <f>[3]fdat3!O5</f>
        <v>4.3</v>
      </c>
      <c r="Q121" s="87">
        <f>[3]fdat3!P5</f>
        <v>267</v>
      </c>
      <c r="R121" s="65">
        <f>[3]fdat3!Q5</f>
        <v>-3.3</v>
      </c>
      <c r="S121" s="30"/>
    </row>
    <row r="122" spans="1:36" s="17" customFormat="1" ht="20.100000000000001" customHeight="1" x14ac:dyDescent="0.4">
      <c r="A122" s="199" t="s">
        <v>65</v>
      </c>
      <c r="B122" s="200"/>
      <c r="C122" s="87">
        <f>[3]fdat3!B6</f>
        <v>314</v>
      </c>
      <c r="D122" s="88">
        <f>[3]fdat3!C6</f>
        <v>7.2</v>
      </c>
      <c r="E122" s="87">
        <f>[3]fdat3!D6</f>
        <v>241</v>
      </c>
      <c r="F122" s="65">
        <f>[3]fdat3!E6</f>
        <v>4.8</v>
      </c>
      <c r="G122" s="87">
        <f>[3]fdat3!F6</f>
        <v>129</v>
      </c>
      <c r="H122" s="65">
        <f>[3]fdat3!G6</f>
        <v>-3.7</v>
      </c>
      <c r="I122" s="87">
        <f>[3]fdat3!H6</f>
        <v>222</v>
      </c>
      <c r="J122" s="65">
        <f>[3]fdat3!I6</f>
        <v>-7.9</v>
      </c>
      <c r="K122" s="87">
        <f>[3]fdat3!J6</f>
        <v>166</v>
      </c>
      <c r="L122" s="65">
        <f>[3]fdat3!K6</f>
        <v>-4.5999999999999996</v>
      </c>
      <c r="M122" s="87">
        <f>[3]fdat3!L6</f>
        <v>198</v>
      </c>
      <c r="N122" s="65">
        <f>[3]fdat3!M6</f>
        <v>5.9</v>
      </c>
      <c r="O122" s="87">
        <f>[3]fdat3!N6</f>
        <v>194</v>
      </c>
      <c r="P122" s="65">
        <f>[3]fdat3!O6</f>
        <v>-8.1</v>
      </c>
      <c r="Q122" s="87">
        <f>[3]fdat3!P6</f>
        <v>295</v>
      </c>
      <c r="R122" s="65">
        <f>[3]fdat3!Q6</f>
        <v>-3.6</v>
      </c>
      <c r="S122" s="28"/>
      <c r="V122" s="21"/>
      <c r="X122" s="21"/>
      <c r="Z122" s="21"/>
      <c r="AB122" s="21"/>
      <c r="AD122" s="21"/>
      <c r="AF122" s="21"/>
      <c r="AH122" s="21"/>
      <c r="AJ122" s="21"/>
    </row>
    <row r="123" spans="1:36" ht="20.100000000000001" customHeight="1" x14ac:dyDescent="0.4">
      <c r="A123" s="199" t="s">
        <v>66</v>
      </c>
      <c r="B123" s="200"/>
      <c r="C123" s="87">
        <f>[3]fdat3!B7</f>
        <v>393</v>
      </c>
      <c r="D123" s="88">
        <f>[3]fdat3!C7</f>
        <v>16.3</v>
      </c>
      <c r="E123" s="87">
        <f>[3]fdat3!D7</f>
        <v>231</v>
      </c>
      <c r="F123" s="65">
        <f>[3]fdat3!E7</f>
        <v>-1.7</v>
      </c>
      <c r="G123" s="87">
        <f>[3]fdat3!F7</f>
        <v>136</v>
      </c>
      <c r="H123" s="65">
        <f>[3]fdat3!G7</f>
        <v>13.3</v>
      </c>
      <c r="I123" s="87">
        <f>[3]fdat3!H7</f>
        <v>233</v>
      </c>
      <c r="J123" s="65">
        <f>[3]fdat3!I7</f>
        <v>3.1</v>
      </c>
      <c r="K123" s="87">
        <f>[3]fdat3!J7</f>
        <v>176</v>
      </c>
      <c r="L123" s="65">
        <f>[3]fdat3!K7</f>
        <v>23.1</v>
      </c>
      <c r="M123" s="87">
        <f>[3]fdat3!L7</f>
        <v>197</v>
      </c>
      <c r="N123" s="65">
        <f>[3]fdat3!M7</f>
        <v>-3.4</v>
      </c>
      <c r="O123" s="87">
        <f>[3]fdat3!N7</f>
        <v>224</v>
      </c>
      <c r="P123" s="65">
        <f>[3]fdat3!O7</f>
        <v>0</v>
      </c>
      <c r="Q123" s="87">
        <f>[3]fdat3!P7</f>
        <v>245</v>
      </c>
      <c r="R123" s="65">
        <f>[3]fdat3!Q7</f>
        <v>-5</v>
      </c>
      <c r="S123" s="30"/>
    </row>
    <row r="124" spans="1:36" ht="20.100000000000001" customHeight="1" x14ac:dyDescent="0.4">
      <c r="A124" s="199" t="s">
        <v>67</v>
      </c>
      <c r="B124" s="200"/>
      <c r="C124" s="87">
        <f>[3]fdat3!B8</f>
        <v>378</v>
      </c>
      <c r="D124" s="88">
        <f>[3]fdat3!C8</f>
        <v>-5.3</v>
      </c>
      <c r="E124" s="87">
        <f>[3]fdat3!D8</f>
        <v>226</v>
      </c>
      <c r="F124" s="65">
        <f>[3]fdat3!E8</f>
        <v>-3</v>
      </c>
      <c r="G124" s="87">
        <f>[3]fdat3!F8</f>
        <v>118</v>
      </c>
      <c r="H124" s="65">
        <f>[3]fdat3!G8</f>
        <v>-11.3</v>
      </c>
      <c r="I124" s="87">
        <f>[3]fdat3!H8</f>
        <v>218</v>
      </c>
      <c r="J124" s="65">
        <f>[3]fdat3!I8</f>
        <v>11.2</v>
      </c>
      <c r="K124" s="87">
        <f>[3]fdat3!J8</f>
        <v>196</v>
      </c>
      <c r="L124" s="65">
        <f>[3]fdat3!K8</f>
        <v>16</v>
      </c>
      <c r="M124" s="87">
        <f>[3]fdat3!L8</f>
        <v>182</v>
      </c>
      <c r="N124" s="65">
        <f>[3]fdat3!M8</f>
        <v>-1.6</v>
      </c>
      <c r="O124" s="87">
        <f>[3]fdat3!N8</f>
        <v>218</v>
      </c>
      <c r="P124" s="65">
        <f>[3]fdat3!O8</f>
        <v>2.2999999999999998</v>
      </c>
      <c r="Q124" s="87">
        <f>[3]fdat3!P8</f>
        <v>277</v>
      </c>
      <c r="R124" s="65">
        <f>[3]fdat3!Q8</f>
        <v>7.8</v>
      </c>
      <c r="S124" s="30"/>
    </row>
    <row r="125" spans="1:36" ht="20.100000000000001" customHeight="1" x14ac:dyDescent="0.4">
      <c r="A125" s="199" t="s">
        <v>68</v>
      </c>
      <c r="B125" s="200"/>
      <c r="C125" s="87">
        <f>[3]fdat3!B9</f>
        <v>373</v>
      </c>
      <c r="D125" s="88">
        <f>[3]fdat3!C9</f>
        <v>-24.5</v>
      </c>
      <c r="E125" s="87">
        <f>[3]fdat3!D9</f>
        <v>224</v>
      </c>
      <c r="F125" s="65">
        <f>[3]fdat3!E9</f>
        <v>3.7</v>
      </c>
      <c r="G125" s="87">
        <f>[3]fdat3!F9</f>
        <v>120</v>
      </c>
      <c r="H125" s="65">
        <f>[3]fdat3!G9</f>
        <v>-3.2</v>
      </c>
      <c r="I125" s="87">
        <f>[3]fdat3!H9</f>
        <v>222</v>
      </c>
      <c r="J125" s="65">
        <f>[3]fdat3!I9</f>
        <v>8.3000000000000007</v>
      </c>
      <c r="K125" s="87">
        <f>[3]fdat3!J9</f>
        <v>173</v>
      </c>
      <c r="L125" s="65">
        <f>[3]fdat3!K9</f>
        <v>12.3</v>
      </c>
      <c r="M125" s="87">
        <f>[3]fdat3!L9</f>
        <v>195</v>
      </c>
      <c r="N125" s="65">
        <f>[3]fdat3!M9</f>
        <v>-1.5</v>
      </c>
      <c r="O125" s="87">
        <f>[3]fdat3!N9</f>
        <v>197</v>
      </c>
      <c r="P125" s="65">
        <f>[3]fdat3!O9</f>
        <v>-3</v>
      </c>
      <c r="Q125" s="87">
        <f>[3]fdat3!P9</f>
        <v>264</v>
      </c>
      <c r="R125" s="65">
        <f>[3]fdat3!Q9</f>
        <v>1.1000000000000001</v>
      </c>
      <c r="S125" s="30"/>
    </row>
    <row r="126" spans="1:36" s="15" customFormat="1" ht="20.100000000000001" customHeight="1" x14ac:dyDescent="0.4">
      <c r="A126" s="199" t="s">
        <v>69</v>
      </c>
      <c r="B126" s="200"/>
      <c r="C126" s="87">
        <f>[3]fdat3!B10</f>
        <v>299</v>
      </c>
      <c r="D126" s="88">
        <f>[3]fdat3!C10</f>
        <v>4.9000000000000004</v>
      </c>
      <c r="E126" s="87">
        <f>[3]fdat3!D10</f>
        <v>230</v>
      </c>
      <c r="F126" s="65">
        <f>[3]fdat3!E10</f>
        <v>0</v>
      </c>
      <c r="G126" s="87">
        <f>[3]fdat3!F10</f>
        <v>120</v>
      </c>
      <c r="H126" s="65">
        <f>[3]fdat3!G10</f>
        <v>-4.8</v>
      </c>
      <c r="I126" s="87">
        <f>[3]fdat3!H10</f>
        <v>220</v>
      </c>
      <c r="J126" s="65">
        <f>[3]fdat3!I10</f>
        <v>-8.6999999999999993</v>
      </c>
      <c r="K126" s="87">
        <f>[3]fdat3!J10</f>
        <v>185</v>
      </c>
      <c r="L126" s="65">
        <f>[3]fdat3!K10</f>
        <v>2.8</v>
      </c>
      <c r="M126" s="87">
        <f>[3]fdat3!L10</f>
        <v>223</v>
      </c>
      <c r="N126" s="65">
        <f>[3]fdat3!M10</f>
        <v>5.2</v>
      </c>
      <c r="O126" s="87">
        <f>[3]fdat3!N10</f>
        <v>216</v>
      </c>
      <c r="P126" s="65">
        <f>[3]fdat3!O10</f>
        <v>2.4</v>
      </c>
      <c r="Q126" s="87">
        <f>[3]fdat3!P10</f>
        <v>288</v>
      </c>
      <c r="R126" s="65">
        <f>[3]fdat3!Q10</f>
        <v>-1</v>
      </c>
      <c r="S126" s="53"/>
      <c r="V126" s="3"/>
      <c r="X126" s="3"/>
      <c r="Z126" s="3"/>
      <c r="AB126" s="3"/>
      <c r="AD126" s="3"/>
      <c r="AF126" s="3"/>
      <c r="AH126" s="3"/>
      <c r="AJ126" s="3"/>
    </row>
    <row r="127" spans="1:36" s="15" customFormat="1" ht="20.100000000000001" customHeight="1" x14ac:dyDescent="0.4">
      <c r="A127" s="199" t="s">
        <v>70</v>
      </c>
      <c r="B127" s="200"/>
      <c r="C127" s="87">
        <f>[3]fdat3!B11</f>
        <v>356</v>
      </c>
      <c r="D127" s="88">
        <f>[3]fdat3!C11</f>
        <v>11.3</v>
      </c>
      <c r="E127" s="87">
        <f>[3]fdat3!D11</f>
        <v>221</v>
      </c>
      <c r="F127" s="65">
        <f>[3]fdat3!E11</f>
        <v>10</v>
      </c>
      <c r="G127" s="87">
        <f>[3]fdat3!F11</f>
        <v>108</v>
      </c>
      <c r="H127" s="65">
        <f>[3]fdat3!G11</f>
        <v>-12.2</v>
      </c>
      <c r="I127" s="87">
        <f>[3]fdat3!H11</f>
        <v>233</v>
      </c>
      <c r="J127" s="65">
        <f>[3]fdat3!I11</f>
        <v>-3.3</v>
      </c>
      <c r="K127" s="87">
        <f>[3]fdat3!J11</f>
        <v>174</v>
      </c>
      <c r="L127" s="65">
        <f>[3]fdat3!K11</f>
        <v>0</v>
      </c>
      <c r="M127" s="87">
        <f>[3]fdat3!L11</f>
        <v>176</v>
      </c>
      <c r="N127" s="65">
        <f>[3]fdat3!M11</f>
        <v>-5.4</v>
      </c>
      <c r="O127" s="87">
        <f>[3]fdat3!N11</f>
        <v>209</v>
      </c>
      <c r="P127" s="65">
        <f>[3]fdat3!O11</f>
        <v>-1.4</v>
      </c>
      <c r="Q127" s="87">
        <f>[3]fdat3!P11</f>
        <v>262</v>
      </c>
      <c r="R127" s="65">
        <f>[3]fdat3!Q11</f>
        <v>9.1999999999999993</v>
      </c>
      <c r="S127" s="53"/>
      <c r="V127" s="3"/>
      <c r="X127" s="3"/>
      <c r="Z127" s="3"/>
      <c r="AB127" s="3"/>
      <c r="AD127" s="3"/>
      <c r="AF127" s="3"/>
      <c r="AH127" s="3"/>
      <c r="AJ127" s="3"/>
    </row>
    <row r="128" spans="1:36" ht="20.100000000000001" customHeight="1" x14ac:dyDescent="0.4">
      <c r="A128" s="199" t="s">
        <v>71</v>
      </c>
      <c r="B128" s="200"/>
      <c r="C128" s="87">
        <f>[3]fdat3!B12</f>
        <v>452</v>
      </c>
      <c r="D128" s="88">
        <f>[3]fdat3!C12</f>
        <v>-7.2</v>
      </c>
      <c r="E128" s="87">
        <f>[3]fdat3!D12</f>
        <v>217</v>
      </c>
      <c r="F128" s="65">
        <f>[3]fdat3!E12</f>
        <v>-7.7</v>
      </c>
      <c r="G128" s="87">
        <f>[3]fdat3!F12</f>
        <v>130</v>
      </c>
      <c r="H128" s="65">
        <f>[3]fdat3!G12</f>
        <v>7.4</v>
      </c>
      <c r="I128" s="87">
        <f>[3]fdat3!H12</f>
        <v>216</v>
      </c>
      <c r="J128" s="65">
        <f>[3]fdat3!I12</f>
        <v>0</v>
      </c>
      <c r="K128" s="87">
        <f>[3]fdat3!J12</f>
        <v>190</v>
      </c>
      <c r="L128" s="65">
        <f>[3]fdat3!K12</f>
        <v>1.6</v>
      </c>
      <c r="M128" s="87">
        <f>[3]fdat3!L12</f>
        <v>204</v>
      </c>
      <c r="N128" s="65">
        <f>[3]fdat3!M12</f>
        <v>-2.4</v>
      </c>
      <c r="O128" s="87">
        <f>[3]fdat3!N12</f>
        <v>227</v>
      </c>
      <c r="P128" s="65">
        <f>[3]fdat3!O12</f>
        <v>-1.7</v>
      </c>
      <c r="Q128" s="87">
        <f>[3]fdat3!P12</f>
        <v>273</v>
      </c>
      <c r="R128" s="65">
        <f>[3]fdat3!Q12</f>
        <v>5</v>
      </c>
      <c r="S128" s="30"/>
    </row>
    <row r="129" spans="1:19" ht="20.100000000000001" customHeight="1" x14ac:dyDescent="0.4">
      <c r="A129" s="199" t="s">
        <v>72</v>
      </c>
      <c r="B129" s="200"/>
      <c r="C129" s="87">
        <f>[3]fdat3!B13</f>
        <v>491</v>
      </c>
      <c r="D129" s="88">
        <f>[3]fdat3!C13</f>
        <v>26.5</v>
      </c>
      <c r="E129" s="87">
        <f>[3]fdat3!D13</f>
        <v>217</v>
      </c>
      <c r="F129" s="65">
        <f>[3]fdat3!E13</f>
        <v>-3.6</v>
      </c>
      <c r="G129" s="87">
        <f>[3]fdat3!F13</f>
        <v>112</v>
      </c>
      <c r="H129" s="65">
        <f>[3]fdat3!G13</f>
        <v>-4.3</v>
      </c>
      <c r="I129" s="87">
        <f>[3]fdat3!H13</f>
        <v>254</v>
      </c>
      <c r="J129" s="65">
        <f>[3]fdat3!I13</f>
        <v>5</v>
      </c>
      <c r="K129" s="87">
        <f>[3]fdat3!J13</f>
        <v>154</v>
      </c>
      <c r="L129" s="65">
        <f>[3]fdat3!K13</f>
        <v>-14.9</v>
      </c>
      <c r="M129" s="87">
        <f>[3]fdat3!L13</f>
        <v>203</v>
      </c>
      <c r="N129" s="65">
        <f>[3]fdat3!M13</f>
        <v>1</v>
      </c>
      <c r="O129" s="87">
        <f>[3]fdat3!N13</f>
        <v>210</v>
      </c>
      <c r="P129" s="65">
        <f>[3]fdat3!O13</f>
        <v>1.4</v>
      </c>
      <c r="Q129" s="87">
        <f>[3]fdat3!P13</f>
        <v>270</v>
      </c>
      <c r="R129" s="65">
        <f>[3]fdat3!Q13</f>
        <v>-12.6</v>
      </c>
      <c r="S129" s="30"/>
    </row>
    <row r="130" spans="1:19" ht="20.100000000000001" customHeight="1" x14ac:dyDescent="0.4">
      <c r="A130" s="199" t="s">
        <v>73</v>
      </c>
      <c r="B130" s="200"/>
      <c r="C130" s="87">
        <f>[3]fdat3!B14</f>
        <v>344</v>
      </c>
      <c r="D130" s="88">
        <f>[3]fdat3!C14</f>
        <v>26</v>
      </c>
      <c r="E130" s="87">
        <f>[3]fdat3!D14</f>
        <v>225</v>
      </c>
      <c r="F130" s="65">
        <f>[3]fdat3!E14</f>
        <v>3.7</v>
      </c>
      <c r="G130" s="87">
        <f>[3]fdat3!F14</f>
        <v>147</v>
      </c>
      <c r="H130" s="65">
        <f>[3]fdat3!G14</f>
        <v>-5.2</v>
      </c>
      <c r="I130" s="87">
        <f>[3]fdat3!H14</f>
        <v>266</v>
      </c>
      <c r="J130" s="65">
        <f>[3]fdat3!I14</f>
        <v>18.2</v>
      </c>
      <c r="K130" s="87">
        <f>[3]fdat3!J14</f>
        <v>181</v>
      </c>
      <c r="L130" s="65">
        <f>[3]fdat3!K14</f>
        <v>9.6999999999999993</v>
      </c>
      <c r="M130" s="87">
        <f>[3]fdat3!L14</f>
        <v>215</v>
      </c>
      <c r="N130" s="65">
        <f>[3]fdat3!M14</f>
        <v>4.4000000000000004</v>
      </c>
      <c r="O130" s="87">
        <f>[3]fdat3!N14</f>
        <v>194</v>
      </c>
      <c r="P130" s="65">
        <f>[3]fdat3!O14</f>
        <v>-8.5</v>
      </c>
      <c r="Q130" s="87">
        <f>[3]fdat3!P14</f>
        <v>361</v>
      </c>
      <c r="R130" s="65">
        <f>[3]fdat3!Q14</f>
        <v>2</v>
      </c>
      <c r="S130" s="30"/>
    </row>
    <row r="131" spans="1:19" ht="20.100000000000001" customHeight="1" x14ac:dyDescent="0.4">
      <c r="A131" s="199" t="s">
        <v>74</v>
      </c>
      <c r="B131" s="200"/>
      <c r="C131" s="87">
        <f>[3]fdat3!B15</f>
        <v>294</v>
      </c>
      <c r="D131" s="88">
        <f>[3]fdat3!C15</f>
        <v>-13</v>
      </c>
      <c r="E131" s="87">
        <f>[3]fdat3!D15</f>
        <v>207</v>
      </c>
      <c r="F131" s="65">
        <f>[3]fdat3!E15</f>
        <v>0</v>
      </c>
      <c r="G131" s="87">
        <f>[3]fdat3!F15</f>
        <v>123</v>
      </c>
      <c r="H131" s="65">
        <f>[3]fdat3!G15</f>
        <v>-4.7</v>
      </c>
      <c r="I131" s="87">
        <f>[3]fdat3!H15</f>
        <v>227</v>
      </c>
      <c r="J131" s="65">
        <f>[3]fdat3!I15</f>
        <v>1.3</v>
      </c>
      <c r="K131" s="87">
        <f>[3]fdat3!J15</f>
        <v>178</v>
      </c>
      <c r="L131" s="65">
        <f>[3]fdat3!K15</f>
        <v>3.5</v>
      </c>
      <c r="M131" s="87">
        <f>[3]fdat3!L15</f>
        <v>209</v>
      </c>
      <c r="N131" s="65">
        <f>[3]fdat3!M15</f>
        <v>-3.2</v>
      </c>
      <c r="O131" s="87">
        <f>[3]fdat3!N15</f>
        <v>235</v>
      </c>
      <c r="P131" s="65">
        <f>[3]fdat3!O15</f>
        <v>-3.3</v>
      </c>
      <c r="Q131" s="87">
        <f>[3]fdat3!P15</f>
        <v>270</v>
      </c>
      <c r="R131" s="65">
        <f>[3]fdat3!Q15</f>
        <v>-11.8</v>
      </c>
      <c r="S131" s="30"/>
    </row>
    <row r="132" spans="1:19" ht="20.100000000000001" customHeight="1" x14ac:dyDescent="0.4">
      <c r="A132" s="199" t="s">
        <v>75</v>
      </c>
      <c r="B132" s="200"/>
      <c r="C132" s="87">
        <f>[3]fdat3!B16</f>
        <v>431</v>
      </c>
      <c r="D132" s="88">
        <f>[3]fdat3!C16</f>
        <v>-9.5</v>
      </c>
      <c r="E132" s="87">
        <f>[3]fdat3!D16</f>
        <v>222</v>
      </c>
      <c r="F132" s="65">
        <f>[3]fdat3!E16</f>
        <v>-3.9</v>
      </c>
      <c r="G132" s="87">
        <f>[3]fdat3!F16</f>
        <v>134</v>
      </c>
      <c r="H132" s="65">
        <f>[3]fdat3!G16</f>
        <v>-1.5</v>
      </c>
      <c r="I132" s="87">
        <f>[3]fdat3!H16</f>
        <v>220</v>
      </c>
      <c r="J132" s="65">
        <f>[3]fdat3!I16</f>
        <v>2.2999999999999998</v>
      </c>
      <c r="K132" s="87">
        <f>[3]fdat3!J16</f>
        <v>191</v>
      </c>
      <c r="L132" s="65">
        <f>[3]fdat3!K16</f>
        <v>2.7</v>
      </c>
      <c r="M132" s="87">
        <f>[3]fdat3!L16</f>
        <v>203</v>
      </c>
      <c r="N132" s="65">
        <f>[3]fdat3!M16</f>
        <v>10.9</v>
      </c>
      <c r="O132" s="87">
        <f>[3]fdat3!N16</f>
        <v>226</v>
      </c>
      <c r="P132" s="65">
        <f>[3]fdat3!O16</f>
        <v>7.1</v>
      </c>
      <c r="Q132" s="87">
        <f>[3]fdat3!P16</f>
        <v>273</v>
      </c>
      <c r="R132" s="65">
        <f>[3]fdat3!Q16</f>
        <v>-1.8</v>
      </c>
      <c r="S132" s="30"/>
    </row>
    <row r="133" spans="1:19" ht="20.100000000000001" customHeight="1" x14ac:dyDescent="0.4">
      <c r="A133" s="199" t="s">
        <v>76</v>
      </c>
      <c r="B133" s="200"/>
      <c r="C133" s="87">
        <f>[3]fdat3!B17</f>
        <v>342</v>
      </c>
      <c r="D133" s="88">
        <f>[3]fdat3!C17</f>
        <v>-17</v>
      </c>
      <c r="E133" s="87">
        <f>[3]fdat3!D17</f>
        <v>220</v>
      </c>
      <c r="F133" s="65">
        <f>[3]fdat3!E17</f>
        <v>-0.9</v>
      </c>
      <c r="G133" s="87">
        <f>[3]fdat3!F17</f>
        <v>142</v>
      </c>
      <c r="H133" s="65">
        <f>[3]fdat3!G17</f>
        <v>-4.0999999999999996</v>
      </c>
      <c r="I133" s="87">
        <f>[3]fdat3!H17</f>
        <v>252</v>
      </c>
      <c r="J133" s="65">
        <f>[3]fdat3!I17</f>
        <v>0.8</v>
      </c>
      <c r="K133" s="87">
        <f>[3]fdat3!J17</f>
        <v>169</v>
      </c>
      <c r="L133" s="65">
        <f>[3]fdat3!K17</f>
        <v>6.3</v>
      </c>
      <c r="M133" s="87">
        <f>[3]fdat3!L17</f>
        <v>208</v>
      </c>
      <c r="N133" s="65">
        <f>[3]fdat3!M17</f>
        <v>3.5</v>
      </c>
      <c r="O133" s="87">
        <f>[3]fdat3!N17</f>
        <v>216</v>
      </c>
      <c r="P133" s="65">
        <f>[3]fdat3!O17</f>
        <v>-6.9</v>
      </c>
      <c r="Q133" s="87">
        <f>[3]fdat3!P17</f>
        <v>316</v>
      </c>
      <c r="R133" s="65">
        <f>[3]fdat3!Q17</f>
        <v>4.5999999999999996</v>
      </c>
      <c r="S133" s="30"/>
    </row>
    <row r="134" spans="1:19" ht="20.100000000000001" customHeight="1" x14ac:dyDescent="0.4">
      <c r="A134" s="199" t="s">
        <v>77</v>
      </c>
      <c r="B134" s="200"/>
      <c r="C134" s="87">
        <f>[3]fdat3!B18</f>
        <v>387</v>
      </c>
      <c r="D134" s="88">
        <f>[3]fdat3!C18</f>
        <v>13.2</v>
      </c>
      <c r="E134" s="87">
        <f>[3]fdat3!D18</f>
        <v>218</v>
      </c>
      <c r="F134" s="65">
        <f>[3]fdat3!E18</f>
        <v>-3.5</v>
      </c>
      <c r="G134" s="87">
        <f>[3]fdat3!F18</f>
        <v>125</v>
      </c>
      <c r="H134" s="65">
        <f>[3]fdat3!G18</f>
        <v>-5.3</v>
      </c>
      <c r="I134" s="87">
        <f>[3]fdat3!H18</f>
        <v>228</v>
      </c>
      <c r="J134" s="65">
        <f>[3]fdat3!I18</f>
        <v>2.2000000000000002</v>
      </c>
      <c r="K134" s="87">
        <f>[3]fdat3!J18</f>
        <v>190</v>
      </c>
      <c r="L134" s="65">
        <f>[3]fdat3!K18</f>
        <v>4.4000000000000004</v>
      </c>
      <c r="M134" s="87">
        <f>[3]fdat3!L18</f>
        <v>184</v>
      </c>
      <c r="N134" s="65">
        <f>[3]fdat3!M18</f>
        <v>-3.7</v>
      </c>
      <c r="O134" s="87">
        <f>[3]fdat3!N18</f>
        <v>225</v>
      </c>
      <c r="P134" s="65">
        <f>[3]fdat3!O18</f>
        <v>0</v>
      </c>
      <c r="Q134" s="87">
        <f>[3]fdat3!P18</f>
        <v>299</v>
      </c>
      <c r="R134" s="65">
        <f>[3]fdat3!Q18</f>
        <v>7.6</v>
      </c>
      <c r="S134" s="30"/>
    </row>
    <row r="135" spans="1:19" ht="20.100000000000001" customHeight="1" x14ac:dyDescent="0.4">
      <c r="A135" s="199" t="s">
        <v>78</v>
      </c>
      <c r="B135" s="200"/>
      <c r="C135" s="87">
        <f>[3]fdat3!B19</f>
        <v>389</v>
      </c>
      <c r="D135" s="88">
        <f>[3]fdat3!C19</f>
        <v>-6.7</v>
      </c>
      <c r="E135" s="87">
        <f>[3]fdat3!D19</f>
        <v>209</v>
      </c>
      <c r="F135" s="65">
        <f>[3]fdat3!E19</f>
        <v>-1.4</v>
      </c>
      <c r="G135" s="87">
        <f>[3]fdat3!F19</f>
        <v>125</v>
      </c>
      <c r="H135" s="65">
        <f>[3]fdat3!G19</f>
        <v>3.3</v>
      </c>
      <c r="I135" s="87">
        <f>[3]fdat3!H19</f>
        <v>221</v>
      </c>
      <c r="J135" s="65">
        <f>[3]fdat3!I19</f>
        <v>-0.9</v>
      </c>
      <c r="K135" s="87">
        <f>[3]fdat3!J19</f>
        <v>170</v>
      </c>
      <c r="L135" s="65">
        <f>[3]fdat3!K19</f>
        <v>-1.7</v>
      </c>
      <c r="M135" s="87">
        <f>[3]fdat3!L19</f>
        <v>185</v>
      </c>
      <c r="N135" s="65">
        <f>[3]fdat3!M19</f>
        <v>-3.6</v>
      </c>
      <c r="O135" s="87">
        <f>[3]fdat3!N19</f>
        <v>231</v>
      </c>
      <c r="P135" s="65">
        <f>[3]fdat3!O19</f>
        <v>2.7</v>
      </c>
      <c r="Q135" s="87">
        <f>[3]fdat3!P19</f>
        <v>254</v>
      </c>
      <c r="R135" s="65">
        <f>[3]fdat3!Q19</f>
        <v>-4.5</v>
      </c>
      <c r="S135" s="30"/>
    </row>
    <row r="136" spans="1:19" ht="20.100000000000001" customHeight="1" thickBot="1" x14ac:dyDescent="0.45">
      <c r="A136" s="199" t="s">
        <v>79</v>
      </c>
      <c r="B136" s="200"/>
      <c r="C136" s="90">
        <f>[3]fdat3!B20</f>
        <v>340</v>
      </c>
      <c r="D136" s="91">
        <f>[3]fdat3!C20</f>
        <v>2.4</v>
      </c>
      <c r="E136" s="90">
        <f>[3]fdat3!D20</f>
        <v>249</v>
      </c>
      <c r="F136" s="81">
        <f>[3]fdat3!E20</f>
        <v>12.2</v>
      </c>
      <c r="G136" s="90">
        <f>[3]fdat3!F20</f>
        <v>150</v>
      </c>
      <c r="H136" s="81">
        <f>[3]fdat3!G20</f>
        <v>5.6</v>
      </c>
      <c r="I136" s="90">
        <f>[3]fdat3!H20</f>
        <v>231</v>
      </c>
      <c r="J136" s="81">
        <f>[3]fdat3!I20</f>
        <v>-5.7</v>
      </c>
      <c r="K136" s="90">
        <f>[3]fdat3!J20</f>
        <v>163</v>
      </c>
      <c r="L136" s="81">
        <f>[3]fdat3!K20</f>
        <v>-8.4</v>
      </c>
      <c r="M136" s="90">
        <f>[3]fdat3!L20</f>
        <v>202</v>
      </c>
      <c r="N136" s="81">
        <f>[3]fdat3!M20</f>
        <v>-1.5</v>
      </c>
      <c r="O136" s="90">
        <f>[3]fdat3!N20</f>
        <v>213</v>
      </c>
      <c r="P136" s="81">
        <f>[3]fdat3!O20</f>
        <v>-7.4</v>
      </c>
      <c r="Q136" s="90">
        <f>[3]fdat3!P20</f>
        <v>344</v>
      </c>
      <c r="R136" s="81">
        <f>[3]fdat3!Q20</f>
        <v>2.4</v>
      </c>
      <c r="S136" s="30"/>
    </row>
    <row r="137" spans="1:19" ht="20.100000000000001" customHeight="1" x14ac:dyDescent="0.4">
      <c r="A137" s="162" t="s">
        <v>11</v>
      </c>
      <c r="B137" s="145" t="s">
        <v>82</v>
      </c>
      <c r="C137" s="93">
        <f>[3]fdat3!B21</f>
        <v>376</v>
      </c>
      <c r="D137" s="85">
        <f>[3]fdat3!C21</f>
        <v>2.7</v>
      </c>
      <c r="E137" s="84">
        <f>[3]fdat3!D21</f>
        <v>223</v>
      </c>
      <c r="F137" s="66">
        <f>[3]fdat3!E21</f>
        <v>-0.9</v>
      </c>
      <c r="G137" s="84">
        <f>[3]fdat3!F21</f>
        <v>125</v>
      </c>
      <c r="H137" s="66">
        <f>[3]fdat3!G21</f>
        <v>-2.2999999999999998</v>
      </c>
      <c r="I137" s="84">
        <f>[3]fdat3!H21</f>
        <v>226</v>
      </c>
      <c r="J137" s="66">
        <f>[3]fdat3!I21</f>
        <v>0.9</v>
      </c>
      <c r="K137" s="84">
        <f>[3]fdat3!J21</f>
        <v>176</v>
      </c>
      <c r="L137" s="66">
        <f>[3]fdat3!K21</f>
        <v>2.2999999999999998</v>
      </c>
      <c r="M137" s="84">
        <f>[3]fdat3!L21</f>
        <v>194</v>
      </c>
      <c r="N137" s="66">
        <f>[3]fdat3!M21</f>
        <v>0</v>
      </c>
      <c r="O137" s="84">
        <f>[3]fdat3!N21</f>
        <v>217</v>
      </c>
      <c r="P137" s="66">
        <f>[3]fdat3!O21</f>
        <v>-0.5</v>
      </c>
      <c r="Q137" s="84">
        <f>[3]fdat3!P21</f>
        <v>282</v>
      </c>
      <c r="R137" s="66">
        <f>[3]fdat3!Q21</f>
        <v>0.4</v>
      </c>
      <c r="S137" s="30"/>
    </row>
    <row r="138" spans="1:19" ht="20.100000000000001" customHeight="1" thickBot="1" x14ac:dyDescent="0.45">
      <c r="A138" s="67" t="s">
        <v>12</v>
      </c>
      <c r="B138" s="146" t="s">
        <v>83</v>
      </c>
      <c r="C138" s="94">
        <f>[3]fdat3!B22</f>
        <v>352</v>
      </c>
      <c r="D138" s="95">
        <f>[3]fdat3!C22</f>
        <v>6.8</v>
      </c>
      <c r="E138" s="94">
        <f>[3]fdat3!D22</f>
        <v>220</v>
      </c>
      <c r="F138" s="68">
        <f>[3]fdat3!E22</f>
        <v>1.4</v>
      </c>
      <c r="G138" s="94">
        <f>[3]fdat3!F22</f>
        <v>128</v>
      </c>
      <c r="H138" s="68">
        <f>[3]fdat3!G22</f>
        <v>-2.2999999999999998</v>
      </c>
      <c r="I138" s="94">
        <f>[3]fdat3!H22</f>
        <v>217</v>
      </c>
      <c r="J138" s="68">
        <f>[3]fdat3!I22</f>
        <v>4.0999999999999996</v>
      </c>
      <c r="K138" s="94">
        <f>[3]fdat3!J22</f>
        <v>168</v>
      </c>
      <c r="L138" s="68">
        <f>[3]fdat3!K22</f>
        <v>4.8</v>
      </c>
      <c r="M138" s="94">
        <f>[3]fdat3!L22</f>
        <v>191</v>
      </c>
      <c r="N138" s="68">
        <f>[3]fdat3!M22</f>
        <v>1.6</v>
      </c>
      <c r="O138" s="94">
        <f>[3]fdat3!N22</f>
        <v>216</v>
      </c>
      <c r="P138" s="68">
        <f>[3]fdat3!O22</f>
        <v>0.5</v>
      </c>
      <c r="Q138" s="94">
        <f>[3]fdat3!P22</f>
        <v>278</v>
      </c>
      <c r="R138" s="68">
        <f>[3]fdat3!Q22</f>
        <v>1.4</v>
      </c>
      <c r="S138" s="30"/>
    </row>
    <row r="139" spans="1:19" ht="20.100000000000001" customHeight="1" x14ac:dyDescent="0.4">
      <c r="A139" s="69" t="s">
        <v>84</v>
      </c>
      <c r="B139" s="161"/>
      <c r="C139" s="58"/>
      <c r="D139" s="41"/>
      <c r="E139" s="58"/>
      <c r="F139" s="41"/>
      <c r="G139" s="58"/>
      <c r="H139" s="41"/>
      <c r="I139" s="58"/>
      <c r="J139" s="41"/>
      <c r="K139" s="58"/>
      <c r="L139" s="41"/>
      <c r="M139" s="58"/>
      <c r="N139" s="41"/>
      <c r="O139" s="58"/>
      <c r="P139" s="41"/>
      <c r="Q139" s="58"/>
      <c r="R139" s="41"/>
      <c r="S139" s="30"/>
    </row>
    <row r="140" spans="1:19" ht="20.100000000000001" customHeight="1" x14ac:dyDescent="0.55000000000000004">
      <c r="A140" s="59"/>
      <c r="B140" s="28"/>
      <c r="C140" s="28"/>
      <c r="D140" s="28"/>
      <c r="E140" s="28"/>
      <c r="F140" s="29"/>
      <c r="G140" s="114" t="s">
        <v>80</v>
      </c>
      <c r="H140" s="115"/>
      <c r="I140" s="115"/>
      <c r="J140" s="115"/>
      <c r="K140" s="115"/>
      <c r="L140" s="116"/>
      <c r="M140" s="242" t="str">
        <f>$L$1</f>
        <v>（令和４年4月）</v>
      </c>
      <c r="N140" s="242"/>
      <c r="O140" s="28"/>
      <c r="P140" s="28"/>
      <c r="Q140" s="28"/>
      <c r="R140" s="28"/>
      <c r="S140" s="30"/>
    </row>
    <row r="141" spans="1:19" ht="20.100000000000001" customHeight="1" thickBot="1" x14ac:dyDescent="0.4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30"/>
    </row>
    <row r="142" spans="1:19" ht="20.100000000000001" customHeight="1" x14ac:dyDescent="0.4">
      <c r="A142" s="193" t="s">
        <v>59</v>
      </c>
      <c r="B142" s="194" t="s">
        <v>59</v>
      </c>
      <c r="C142" s="263" t="s">
        <v>29</v>
      </c>
      <c r="D142" s="249"/>
      <c r="E142" s="263" t="s">
        <v>30</v>
      </c>
      <c r="F142" s="249"/>
      <c r="G142" s="263" t="s">
        <v>31</v>
      </c>
      <c r="H142" s="202"/>
      <c r="I142" s="263" t="s">
        <v>32</v>
      </c>
      <c r="J142" s="202"/>
      <c r="K142" s="263" t="s">
        <v>33</v>
      </c>
      <c r="L142" s="202"/>
      <c r="M142" s="263" t="s">
        <v>34</v>
      </c>
      <c r="N142" s="202"/>
      <c r="O142" s="263" t="s">
        <v>35</v>
      </c>
      <c r="P142" s="202"/>
      <c r="Q142" s="263" t="s">
        <v>36</v>
      </c>
      <c r="R142" s="202"/>
      <c r="S142" s="30"/>
    </row>
    <row r="143" spans="1:19" ht="20.100000000000001" customHeight="1" x14ac:dyDescent="0.4">
      <c r="A143" s="195"/>
      <c r="B143" s="196"/>
      <c r="C143" s="203" t="s">
        <v>104</v>
      </c>
      <c r="D143" s="252"/>
      <c r="E143" s="203" t="s">
        <v>28</v>
      </c>
      <c r="F143" s="265"/>
      <c r="G143" s="203" t="s">
        <v>89</v>
      </c>
      <c r="H143" s="265"/>
      <c r="I143" s="203" t="s">
        <v>90</v>
      </c>
      <c r="J143" s="265"/>
      <c r="K143" s="203" t="s">
        <v>91</v>
      </c>
      <c r="L143" s="265"/>
      <c r="M143" s="203" t="s">
        <v>115</v>
      </c>
      <c r="N143" s="265"/>
      <c r="O143" s="203" t="s">
        <v>92</v>
      </c>
      <c r="P143" s="265"/>
      <c r="Q143" s="203" t="s">
        <v>93</v>
      </c>
      <c r="R143" s="252"/>
      <c r="S143" s="30"/>
    </row>
    <row r="144" spans="1:19" ht="20.100000000000001" customHeight="1" thickBot="1" x14ac:dyDescent="0.45">
      <c r="A144" s="197" t="s">
        <v>60</v>
      </c>
      <c r="B144" s="198"/>
      <c r="C144" s="74" t="s">
        <v>9</v>
      </c>
      <c r="D144" s="75" t="s">
        <v>88</v>
      </c>
      <c r="E144" s="74" t="s">
        <v>9</v>
      </c>
      <c r="F144" s="75" t="s">
        <v>10</v>
      </c>
      <c r="G144" s="74" t="s">
        <v>9</v>
      </c>
      <c r="H144" s="75" t="s">
        <v>10</v>
      </c>
      <c r="I144" s="74" t="s">
        <v>9</v>
      </c>
      <c r="J144" s="75" t="s">
        <v>88</v>
      </c>
      <c r="K144" s="74" t="s">
        <v>9</v>
      </c>
      <c r="L144" s="75" t="s">
        <v>10</v>
      </c>
      <c r="M144" s="74" t="s">
        <v>9</v>
      </c>
      <c r="N144" s="75" t="s">
        <v>88</v>
      </c>
      <c r="O144" s="74" t="s">
        <v>9</v>
      </c>
      <c r="P144" s="75" t="s">
        <v>10</v>
      </c>
      <c r="Q144" s="74" t="s">
        <v>9</v>
      </c>
      <c r="R144" s="75" t="s">
        <v>88</v>
      </c>
      <c r="S144" s="30"/>
    </row>
    <row r="145" spans="1:36" ht="20.100000000000001" customHeight="1" x14ac:dyDescent="0.4">
      <c r="A145" s="203" t="s">
        <v>61</v>
      </c>
      <c r="B145" s="204"/>
      <c r="C145" s="97">
        <f>[4]fdat4!B1</f>
        <v>314</v>
      </c>
      <c r="D145" s="98">
        <f>[4]fdat4!C1</f>
        <v>3.3</v>
      </c>
      <c r="E145" s="97">
        <f>[4]fdat4!D1</f>
        <v>231</v>
      </c>
      <c r="F145" s="98">
        <f>[4]fdat4!E1</f>
        <v>4.5</v>
      </c>
      <c r="G145" s="97">
        <f>[4]fdat4!F1</f>
        <v>403</v>
      </c>
      <c r="H145" s="98">
        <f>[4]fdat4!G1</f>
        <v>0.2</v>
      </c>
      <c r="I145" s="97">
        <f>[4]fdat4!H1</f>
        <v>254</v>
      </c>
      <c r="J145" s="98">
        <f>[4]fdat4!I1</f>
        <v>1.6</v>
      </c>
      <c r="K145" s="97">
        <f>[4]fdat4!J1</f>
        <v>183</v>
      </c>
      <c r="L145" s="98">
        <f>[4]fdat4!K1</f>
        <v>-3.7</v>
      </c>
      <c r="M145" s="97">
        <f>[4]fdat4!L1</f>
        <v>154</v>
      </c>
      <c r="N145" s="98">
        <f>[4]fdat4!M1</f>
        <v>2.7</v>
      </c>
      <c r="O145" s="97">
        <f>[4]fdat4!N1</f>
        <v>187</v>
      </c>
      <c r="P145" s="98">
        <f>[4]fdat4!O1</f>
        <v>6.9</v>
      </c>
      <c r="Q145" s="97">
        <f>[4]fdat4!P1</f>
        <v>382</v>
      </c>
      <c r="R145" s="98">
        <f>[4]fdat4!Q1</f>
        <v>7.3</v>
      </c>
      <c r="S145" s="30"/>
    </row>
    <row r="146" spans="1:36" ht="20.100000000000001" customHeight="1" x14ac:dyDescent="0.4">
      <c r="A146" s="199" t="s">
        <v>81</v>
      </c>
      <c r="B146" s="200"/>
      <c r="C146" s="99">
        <f>[4]fdat4!B2</f>
        <v>357</v>
      </c>
      <c r="D146" s="89">
        <f>[4]fdat4!C2</f>
        <v>0.3</v>
      </c>
      <c r="E146" s="99">
        <f>[4]fdat4!D2</f>
        <v>252</v>
      </c>
      <c r="F146" s="89">
        <f>[4]fdat4!E2</f>
        <v>12</v>
      </c>
      <c r="G146" s="99">
        <f>[4]fdat4!F2</f>
        <v>417</v>
      </c>
      <c r="H146" s="89">
        <f>[4]fdat4!G2</f>
        <v>3.2</v>
      </c>
      <c r="I146" s="99">
        <f>[4]fdat4!H2</f>
        <v>277</v>
      </c>
      <c r="J146" s="89">
        <f>[4]fdat4!I2</f>
        <v>9.9</v>
      </c>
      <c r="K146" s="99">
        <f>[4]fdat4!J2</f>
        <v>187</v>
      </c>
      <c r="L146" s="89">
        <f>[4]fdat4!K2</f>
        <v>-7</v>
      </c>
      <c r="M146" s="99">
        <f>[4]fdat4!L2</f>
        <v>161</v>
      </c>
      <c r="N146" s="89">
        <f>[4]fdat4!M2</f>
        <v>-2.4</v>
      </c>
      <c r="O146" s="99">
        <f>[4]fdat4!N2</f>
        <v>177</v>
      </c>
      <c r="P146" s="89">
        <f>[4]fdat4!O2</f>
        <v>0</v>
      </c>
      <c r="Q146" s="99">
        <f>[4]fdat4!P2</f>
        <v>403</v>
      </c>
      <c r="R146" s="89">
        <f>[4]fdat4!Q2</f>
        <v>-1.5</v>
      </c>
      <c r="S146" s="30"/>
    </row>
    <row r="147" spans="1:36" ht="20.100000000000001" customHeight="1" x14ac:dyDescent="0.4">
      <c r="A147" s="199" t="s">
        <v>62</v>
      </c>
      <c r="B147" s="200"/>
      <c r="C147" s="99">
        <f>[4]fdat4!B3</f>
        <v>317</v>
      </c>
      <c r="D147" s="89">
        <f>[4]fdat4!C3</f>
        <v>10.1</v>
      </c>
      <c r="E147" s="99">
        <f>[4]fdat4!D3</f>
        <v>227</v>
      </c>
      <c r="F147" s="89">
        <f>[4]fdat4!E3</f>
        <v>1.3</v>
      </c>
      <c r="G147" s="99">
        <f>[4]fdat4!F3</f>
        <v>380</v>
      </c>
      <c r="H147" s="89">
        <f>[4]fdat4!G3</f>
        <v>7</v>
      </c>
      <c r="I147" s="99">
        <f>[4]fdat4!H3</f>
        <v>257</v>
      </c>
      <c r="J147" s="89">
        <f>[4]fdat4!I3</f>
        <v>8</v>
      </c>
      <c r="K147" s="99">
        <f>[4]fdat4!J3</f>
        <v>180</v>
      </c>
      <c r="L147" s="89">
        <f>[4]fdat4!K3</f>
        <v>-6.3</v>
      </c>
      <c r="M147" s="99">
        <f>[4]fdat4!L3</f>
        <v>148</v>
      </c>
      <c r="N147" s="89">
        <f>[4]fdat4!M3</f>
        <v>1.4</v>
      </c>
      <c r="O147" s="99">
        <f>[4]fdat4!N3</f>
        <v>172</v>
      </c>
      <c r="P147" s="89">
        <f>[4]fdat4!O3</f>
        <v>0.6</v>
      </c>
      <c r="Q147" s="99">
        <f>[4]fdat4!P3</f>
        <v>367</v>
      </c>
      <c r="R147" s="89">
        <f>[4]fdat4!Q3</f>
        <v>4.3</v>
      </c>
      <c r="S147" s="30"/>
    </row>
    <row r="148" spans="1:36" ht="20.100000000000001" customHeight="1" x14ac:dyDescent="0.4">
      <c r="A148" s="199" t="s">
        <v>63</v>
      </c>
      <c r="B148" s="200"/>
      <c r="C148" s="99">
        <f>[4]fdat4!B4</f>
        <v>315</v>
      </c>
      <c r="D148" s="89">
        <f>[4]fdat4!C4</f>
        <v>6.4</v>
      </c>
      <c r="E148" s="99">
        <f>[4]fdat4!D4</f>
        <v>228</v>
      </c>
      <c r="F148" s="89">
        <f>[4]fdat4!E4</f>
        <v>3.6</v>
      </c>
      <c r="G148" s="99">
        <f>[4]fdat4!F4</f>
        <v>394</v>
      </c>
      <c r="H148" s="89">
        <f>[4]fdat4!G4</f>
        <v>5.9</v>
      </c>
      <c r="I148" s="99">
        <f>[4]fdat4!H4</f>
        <v>279</v>
      </c>
      <c r="J148" s="89">
        <f>[4]fdat4!I4</f>
        <v>11.6</v>
      </c>
      <c r="K148" s="99">
        <f>[4]fdat4!J4</f>
        <v>201</v>
      </c>
      <c r="L148" s="89">
        <f>[4]fdat4!K4</f>
        <v>6.3</v>
      </c>
      <c r="M148" s="99">
        <f>[4]fdat4!L4</f>
        <v>162</v>
      </c>
      <c r="N148" s="89">
        <f>[4]fdat4!M4</f>
        <v>-0.6</v>
      </c>
      <c r="O148" s="99">
        <f>[4]fdat4!N4</f>
        <v>178</v>
      </c>
      <c r="P148" s="89">
        <f>[4]fdat4!O4</f>
        <v>0</v>
      </c>
      <c r="Q148" s="99">
        <f>[4]fdat4!P4</f>
        <v>412</v>
      </c>
      <c r="R148" s="89">
        <f>[4]fdat4!Q4</f>
        <v>-0.7</v>
      </c>
      <c r="S148" s="30"/>
    </row>
    <row r="149" spans="1:36" ht="20.100000000000001" customHeight="1" x14ac:dyDescent="0.4">
      <c r="A149" s="199" t="s">
        <v>64</v>
      </c>
      <c r="B149" s="200"/>
      <c r="C149" s="99">
        <f>[4]fdat4!B5</f>
        <v>328</v>
      </c>
      <c r="D149" s="89">
        <f>[4]fdat4!C5</f>
        <v>11.6</v>
      </c>
      <c r="E149" s="99">
        <f>[4]fdat4!D5</f>
        <v>233</v>
      </c>
      <c r="F149" s="89">
        <f>[4]fdat4!E5</f>
        <v>4.5</v>
      </c>
      <c r="G149" s="99">
        <f>[4]fdat4!F5</f>
        <v>406</v>
      </c>
      <c r="H149" s="89">
        <f>[4]fdat4!G5</f>
        <v>-4.5</v>
      </c>
      <c r="I149" s="99">
        <f>[4]fdat4!H5</f>
        <v>285</v>
      </c>
      <c r="J149" s="89">
        <f>[4]fdat4!I5</f>
        <v>10.9</v>
      </c>
      <c r="K149" s="99">
        <f>[4]fdat4!J5</f>
        <v>198</v>
      </c>
      <c r="L149" s="89">
        <f>[4]fdat4!K5</f>
        <v>-4.8</v>
      </c>
      <c r="M149" s="99">
        <f>[4]fdat4!L5</f>
        <v>154</v>
      </c>
      <c r="N149" s="89">
        <f>[4]fdat4!M5</f>
        <v>-0.6</v>
      </c>
      <c r="O149" s="99">
        <f>[4]fdat4!N5</f>
        <v>183</v>
      </c>
      <c r="P149" s="89">
        <f>[4]fdat4!O5</f>
        <v>1.7</v>
      </c>
      <c r="Q149" s="99">
        <f>[4]fdat4!P5</f>
        <v>333</v>
      </c>
      <c r="R149" s="89">
        <f>[4]fdat4!Q5</f>
        <v>-11.4</v>
      </c>
      <c r="S149" s="30"/>
    </row>
    <row r="150" spans="1:36" ht="20.100000000000001" customHeight="1" x14ac:dyDescent="0.4">
      <c r="A150" s="199" t="s">
        <v>65</v>
      </c>
      <c r="B150" s="200"/>
      <c r="C150" s="99">
        <f>[4]fdat4!B6</f>
        <v>330</v>
      </c>
      <c r="D150" s="89">
        <f>[4]fdat4!C6</f>
        <v>1.9</v>
      </c>
      <c r="E150" s="99">
        <f>[4]fdat4!D6</f>
        <v>232</v>
      </c>
      <c r="F150" s="89">
        <f>[4]fdat4!E6</f>
        <v>-2.1</v>
      </c>
      <c r="G150" s="99">
        <f>[4]fdat4!F6</f>
        <v>427</v>
      </c>
      <c r="H150" s="89">
        <f>[4]fdat4!G6</f>
        <v>4.7</v>
      </c>
      <c r="I150" s="99">
        <f>[4]fdat4!H6</f>
        <v>280</v>
      </c>
      <c r="J150" s="89">
        <f>[4]fdat4!I6</f>
        <v>-4.0999999999999996</v>
      </c>
      <c r="K150" s="99">
        <f>[4]fdat4!J6</f>
        <v>188</v>
      </c>
      <c r="L150" s="89">
        <f>[4]fdat4!K6</f>
        <v>-10</v>
      </c>
      <c r="M150" s="99">
        <f>[4]fdat4!L6</f>
        <v>167</v>
      </c>
      <c r="N150" s="89">
        <f>[4]fdat4!M6</f>
        <v>3.1</v>
      </c>
      <c r="O150" s="99">
        <f>[4]fdat4!N6</f>
        <v>161</v>
      </c>
      <c r="P150" s="89">
        <f>[4]fdat4!O6</f>
        <v>-10.6</v>
      </c>
      <c r="Q150" s="99">
        <f>[4]fdat4!P6</f>
        <v>375</v>
      </c>
      <c r="R150" s="89">
        <f>[4]fdat4!Q6</f>
        <v>3.3</v>
      </c>
      <c r="S150" s="30"/>
    </row>
    <row r="151" spans="1:36" s="17" customFormat="1" ht="20.100000000000001" customHeight="1" x14ac:dyDescent="0.4">
      <c r="A151" s="199" t="s">
        <v>66</v>
      </c>
      <c r="B151" s="200"/>
      <c r="C151" s="99">
        <f>[4]fdat4!B7</f>
        <v>348</v>
      </c>
      <c r="D151" s="89">
        <f>[4]fdat4!C7</f>
        <v>21.7</v>
      </c>
      <c r="E151" s="99">
        <f>[4]fdat4!D7</f>
        <v>231</v>
      </c>
      <c r="F151" s="89">
        <f>[4]fdat4!E7</f>
        <v>-1.3</v>
      </c>
      <c r="G151" s="99">
        <f>[4]fdat4!F7</f>
        <v>399</v>
      </c>
      <c r="H151" s="89">
        <f>[4]fdat4!G7</f>
        <v>2.8</v>
      </c>
      <c r="I151" s="99">
        <f>[4]fdat4!H7</f>
        <v>281</v>
      </c>
      <c r="J151" s="89">
        <f>[4]fdat4!I7</f>
        <v>1.4</v>
      </c>
      <c r="K151" s="99">
        <f>[4]fdat4!J7</f>
        <v>178</v>
      </c>
      <c r="L151" s="89">
        <f>[4]fdat4!K7</f>
        <v>-3.8</v>
      </c>
      <c r="M151" s="99">
        <f>[4]fdat4!L7</f>
        <v>145</v>
      </c>
      <c r="N151" s="89">
        <f>[4]fdat4!M7</f>
        <v>2.8</v>
      </c>
      <c r="O151" s="99">
        <f>[4]fdat4!N7</f>
        <v>173</v>
      </c>
      <c r="P151" s="89">
        <f>[4]fdat4!O7</f>
        <v>3</v>
      </c>
      <c r="Q151" s="99">
        <f>[4]fdat4!P7</f>
        <v>401</v>
      </c>
      <c r="R151" s="89">
        <f>[4]fdat4!Q7</f>
        <v>-2.4</v>
      </c>
      <c r="S151" s="28"/>
      <c r="V151" s="21"/>
      <c r="X151" s="21"/>
      <c r="Z151" s="21"/>
      <c r="AB151" s="21"/>
      <c r="AD151" s="21"/>
      <c r="AF151" s="21"/>
      <c r="AH151" s="21"/>
      <c r="AJ151" s="21"/>
    </row>
    <row r="152" spans="1:36" ht="20.100000000000001" customHeight="1" x14ac:dyDescent="0.4">
      <c r="A152" s="199" t="s">
        <v>67</v>
      </c>
      <c r="B152" s="200"/>
      <c r="C152" s="99">
        <f>[4]fdat4!B8</f>
        <v>315</v>
      </c>
      <c r="D152" s="89">
        <f>[4]fdat4!C8</f>
        <v>13.3</v>
      </c>
      <c r="E152" s="99">
        <f>[4]fdat4!D8</f>
        <v>223</v>
      </c>
      <c r="F152" s="89">
        <f>[4]fdat4!E8</f>
        <v>0.9</v>
      </c>
      <c r="G152" s="99">
        <f>[4]fdat4!F8</f>
        <v>418</v>
      </c>
      <c r="H152" s="89">
        <f>[4]fdat4!G8</f>
        <v>4.2</v>
      </c>
      <c r="I152" s="99">
        <f>[4]fdat4!H8</f>
        <v>267</v>
      </c>
      <c r="J152" s="89">
        <f>[4]fdat4!I8</f>
        <v>9.9</v>
      </c>
      <c r="K152" s="99">
        <f>[4]fdat4!J8</f>
        <v>179</v>
      </c>
      <c r="L152" s="89">
        <f>[4]fdat4!K8</f>
        <v>-10.5</v>
      </c>
      <c r="M152" s="99">
        <f>[4]fdat4!L8</f>
        <v>153</v>
      </c>
      <c r="N152" s="89">
        <f>[4]fdat4!M8</f>
        <v>-3.8</v>
      </c>
      <c r="O152" s="99">
        <f>[4]fdat4!N8</f>
        <v>188</v>
      </c>
      <c r="P152" s="89">
        <f>[4]fdat4!O8</f>
        <v>-1.1000000000000001</v>
      </c>
      <c r="Q152" s="99">
        <f>[4]fdat4!P8</f>
        <v>383</v>
      </c>
      <c r="R152" s="89">
        <f>[4]fdat4!Q8</f>
        <v>2.1</v>
      </c>
      <c r="S152" s="30"/>
    </row>
    <row r="153" spans="1:36" ht="20.100000000000001" customHeight="1" x14ac:dyDescent="0.4">
      <c r="A153" s="199" t="s">
        <v>68</v>
      </c>
      <c r="B153" s="200"/>
      <c r="C153" s="99">
        <f>[4]fdat4!B9</f>
        <v>290</v>
      </c>
      <c r="D153" s="89">
        <f>[4]fdat4!C9</f>
        <v>-7.9</v>
      </c>
      <c r="E153" s="99">
        <f>[4]fdat4!D9</f>
        <v>240</v>
      </c>
      <c r="F153" s="89">
        <f>[4]fdat4!E9</f>
        <v>0</v>
      </c>
      <c r="G153" s="99">
        <f>[4]fdat4!F9</f>
        <v>398</v>
      </c>
      <c r="H153" s="89">
        <f>[4]fdat4!G9</f>
        <v>-0.5</v>
      </c>
      <c r="I153" s="99">
        <f>[4]fdat4!H9</f>
        <v>261</v>
      </c>
      <c r="J153" s="89">
        <f>[4]fdat4!I9</f>
        <v>0</v>
      </c>
      <c r="K153" s="99">
        <f>[4]fdat4!J9</f>
        <v>181</v>
      </c>
      <c r="L153" s="89">
        <f>[4]fdat4!K9</f>
        <v>-2.7</v>
      </c>
      <c r="M153" s="99">
        <f>[4]fdat4!L9</f>
        <v>136</v>
      </c>
      <c r="N153" s="89">
        <f>[4]fdat4!M9</f>
        <v>3</v>
      </c>
      <c r="O153" s="99">
        <f>[4]fdat4!N9</f>
        <v>173</v>
      </c>
      <c r="P153" s="89">
        <f>[4]fdat4!O9</f>
        <v>3</v>
      </c>
      <c r="Q153" s="99">
        <f>[4]fdat4!P9</f>
        <v>380</v>
      </c>
      <c r="R153" s="89">
        <f>[4]fdat4!Q9</f>
        <v>6.4</v>
      </c>
      <c r="S153" s="30"/>
    </row>
    <row r="154" spans="1:36" ht="20.100000000000001" customHeight="1" x14ac:dyDescent="0.4">
      <c r="A154" s="199" t="s">
        <v>69</v>
      </c>
      <c r="B154" s="200"/>
      <c r="C154" s="99">
        <f>[4]fdat4!B10</f>
        <v>353</v>
      </c>
      <c r="D154" s="89">
        <f>[4]fdat4!C10</f>
        <v>15</v>
      </c>
      <c r="E154" s="99">
        <f>[4]fdat4!D10</f>
        <v>246</v>
      </c>
      <c r="F154" s="89">
        <f>[4]fdat4!E10</f>
        <v>0.4</v>
      </c>
      <c r="G154" s="99">
        <f>[4]fdat4!F10</f>
        <v>425</v>
      </c>
      <c r="H154" s="89">
        <f>[4]fdat4!G10</f>
        <v>10.4</v>
      </c>
      <c r="I154" s="99">
        <f>[4]fdat4!H10</f>
        <v>284</v>
      </c>
      <c r="J154" s="89">
        <f>[4]fdat4!I10</f>
        <v>2.9</v>
      </c>
      <c r="K154" s="99">
        <f>[4]fdat4!J10</f>
        <v>189</v>
      </c>
      <c r="L154" s="89">
        <f>[4]fdat4!K10</f>
        <v>6.2</v>
      </c>
      <c r="M154" s="99">
        <f>[4]fdat4!L10</f>
        <v>188</v>
      </c>
      <c r="N154" s="89">
        <f>[4]fdat4!M10</f>
        <v>9.3000000000000007</v>
      </c>
      <c r="O154" s="99">
        <f>[4]fdat4!N10</f>
        <v>166</v>
      </c>
      <c r="P154" s="89">
        <f>[4]fdat4!O10</f>
        <v>-1.2</v>
      </c>
      <c r="Q154" s="99">
        <f>[4]fdat4!P10</f>
        <v>404</v>
      </c>
      <c r="R154" s="89">
        <f>[4]fdat4!Q10</f>
        <v>-0.5</v>
      </c>
      <c r="S154" s="30"/>
    </row>
    <row r="155" spans="1:36" s="15" customFormat="1" ht="20.100000000000001" customHeight="1" x14ac:dyDescent="0.4">
      <c r="A155" s="199" t="s">
        <v>70</v>
      </c>
      <c r="B155" s="200"/>
      <c r="C155" s="99">
        <f>[4]fdat4!B11</f>
        <v>318</v>
      </c>
      <c r="D155" s="89">
        <f>[4]fdat4!C11</f>
        <v>7.1</v>
      </c>
      <c r="E155" s="99">
        <f>[4]fdat4!D11</f>
        <v>219</v>
      </c>
      <c r="F155" s="89">
        <f>[4]fdat4!E11</f>
        <v>2.2999999999999998</v>
      </c>
      <c r="G155" s="99">
        <f>[4]fdat4!F11</f>
        <v>397</v>
      </c>
      <c r="H155" s="89">
        <f>[4]fdat4!G11</f>
        <v>1</v>
      </c>
      <c r="I155" s="99">
        <f>[4]fdat4!H11</f>
        <v>281</v>
      </c>
      <c r="J155" s="89">
        <f>[4]fdat4!I11</f>
        <v>9.8000000000000007</v>
      </c>
      <c r="K155" s="99">
        <f>[4]fdat4!J11</f>
        <v>180</v>
      </c>
      <c r="L155" s="89">
        <f>[4]fdat4!K11</f>
        <v>0</v>
      </c>
      <c r="M155" s="99">
        <f>[4]fdat4!L11</f>
        <v>146</v>
      </c>
      <c r="N155" s="89">
        <f>[4]fdat4!M11</f>
        <v>4.3</v>
      </c>
      <c r="O155" s="99">
        <f>[4]fdat4!N11</f>
        <v>165</v>
      </c>
      <c r="P155" s="89">
        <f>[4]fdat4!O11</f>
        <v>-5.7</v>
      </c>
      <c r="Q155" s="99">
        <f>[4]fdat4!P11</f>
        <v>366</v>
      </c>
      <c r="R155" s="89">
        <f>[4]fdat4!Q11</f>
        <v>4</v>
      </c>
      <c r="S155" s="53"/>
      <c r="V155" s="3"/>
      <c r="X155" s="3"/>
      <c r="Z155" s="3"/>
      <c r="AB155" s="3"/>
      <c r="AD155" s="3"/>
      <c r="AF155" s="3"/>
      <c r="AH155" s="3"/>
      <c r="AJ155" s="3"/>
    </row>
    <row r="156" spans="1:36" s="15" customFormat="1" ht="20.100000000000001" customHeight="1" x14ac:dyDescent="0.4">
      <c r="A156" s="199" t="s">
        <v>71</v>
      </c>
      <c r="B156" s="200"/>
      <c r="C156" s="99">
        <f>[4]fdat4!B12</f>
        <v>348</v>
      </c>
      <c r="D156" s="89">
        <f>[4]fdat4!C12</f>
        <v>9.1</v>
      </c>
      <c r="E156" s="99">
        <f>[4]fdat4!D12</f>
        <v>233</v>
      </c>
      <c r="F156" s="89">
        <f>[4]fdat4!E12</f>
        <v>5.4</v>
      </c>
      <c r="G156" s="99">
        <f>[4]fdat4!F12</f>
        <v>399</v>
      </c>
      <c r="H156" s="89">
        <f>[4]fdat4!G12</f>
        <v>4.2</v>
      </c>
      <c r="I156" s="99">
        <f>[4]fdat4!H12</f>
        <v>264</v>
      </c>
      <c r="J156" s="89">
        <f>[4]fdat4!I12</f>
        <v>-1.1000000000000001</v>
      </c>
      <c r="K156" s="99">
        <f>[4]fdat4!J12</f>
        <v>199</v>
      </c>
      <c r="L156" s="89">
        <f>[4]fdat4!K12</f>
        <v>7.6</v>
      </c>
      <c r="M156" s="99">
        <f>[4]fdat4!L12</f>
        <v>157</v>
      </c>
      <c r="N156" s="89">
        <f>[4]fdat4!M12</f>
        <v>11.3</v>
      </c>
      <c r="O156" s="99">
        <f>[4]fdat4!N12</f>
        <v>200</v>
      </c>
      <c r="P156" s="89">
        <f>[4]fdat4!O12</f>
        <v>5.8</v>
      </c>
      <c r="Q156" s="99">
        <f>[4]fdat4!P12</f>
        <v>392</v>
      </c>
      <c r="R156" s="89">
        <f>[4]fdat4!Q12</f>
        <v>0.5</v>
      </c>
      <c r="S156" s="53"/>
      <c r="V156" s="3"/>
      <c r="X156" s="3"/>
      <c r="Z156" s="3"/>
      <c r="AB156" s="3"/>
      <c r="AD156" s="3"/>
      <c r="AF156" s="3"/>
      <c r="AH156" s="3"/>
      <c r="AJ156" s="3"/>
    </row>
    <row r="157" spans="1:36" ht="20.100000000000001" customHeight="1" x14ac:dyDescent="0.4">
      <c r="A157" s="199" t="s">
        <v>72</v>
      </c>
      <c r="B157" s="200"/>
      <c r="C157" s="99">
        <f>[4]fdat4!B13</f>
        <v>354</v>
      </c>
      <c r="D157" s="89">
        <f>[4]fdat4!C13</f>
        <v>3.2</v>
      </c>
      <c r="E157" s="99">
        <f>[4]fdat4!D13</f>
        <v>228</v>
      </c>
      <c r="F157" s="89">
        <f>[4]fdat4!E13</f>
        <v>-6.2</v>
      </c>
      <c r="G157" s="99">
        <f>[4]fdat4!F13</f>
        <v>373</v>
      </c>
      <c r="H157" s="89">
        <f>[4]fdat4!G13</f>
        <v>-2.4</v>
      </c>
      <c r="I157" s="99">
        <f>[4]fdat4!H13</f>
        <v>280</v>
      </c>
      <c r="J157" s="89">
        <f>[4]fdat4!I13</f>
        <v>1.4</v>
      </c>
      <c r="K157" s="99">
        <f>[4]fdat4!J13</f>
        <v>174</v>
      </c>
      <c r="L157" s="89">
        <f>[4]fdat4!K13</f>
        <v>-7.4</v>
      </c>
      <c r="M157" s="99">
        <f>[4]fdat4!L13</f>
        <v>169</v>
      </c>
      <c r="N157" s="89">
        <f>[4]fdat4!M13</f>
        <v>11.9</v>
      </c>
      <c r="O157" s="99">
        <f>[4]fdat4!N13</f>
        <v>174</v>
      </c>
      <c r="P157" s="89">
        <f>[4]fdat4!O13</f>
        <v>0.6</v>
      </c>
      <c r="Q157" s="99">
        <f>[4]fdat4!P13</f>
        <v>386</v>
      </c>
      <c r="R157" s="89">
        <f>[4]fdat4!Q13</f>
        <v>7.8</v>
      </c>
      <c r="S157" s="30"/>
    </row>
    <row r="158" spans="1:36" ht="20.100000000000001" customHeight="1" x14ac:dyDescent="0.4">
      <c r="A158" s="199" t="s">
        <v>73</v>
      </c>
      <c r="B158" s="200"/>
      <c r="C158" s="99">
        <f>[4]fdat4!B14</f>
        <v>370</v>
      </c>
      <c r="D158" s="89">
        <f>[4]fdat4!C14</f>
        <v>5.7</v>
      </c>
      <c r="E158" s="99">
        <f>[4]fdat4!D14</f>
        <v>256</v>
      </c>
      <c r="F158" s="89">
        <f>[4]fdat4!E14</f>
        <v>0.4</v>
      </c>
      <c r="G158" s="99">
        <f>[4]fdat4!F14</f>
        <v>444</v>
      </c>
      <c r="H158" s="89">
        <f>[4]fdat4!G14</f>
        <v>4</v>
      </c>
      <c r="I158" s="99">
        <f>[4]fdat4!H14</f>
        <v>298</v>
      </c>
      <c r="J158" s="89">
        <f>[4]fdat4!I14</f>
        <v>2.4</v>
      </c>
      <c r="K158" s="99">
        <f>[4]fdat4!J14</f>
        <v>206</v>
      </c>
      <c r="L158" s="89">
        <f>[4]fdat4!K14</f>
        <v>-1.4</v>
      </c>
      <c r="M158" s="99">
        <f>[4]fdat4!L14</f>
        <v>138</v>
      </c>
      <c r="N158" s="89">
        <f>[4]fdat4!M14</f>
        <v>-19.8</v>
      </c>
      <c r="O158" s="99">
        <f>[4]fdat4!N14</f>
        <v>181</v>
      </c>
      <c r="P158" s="89">
        <f>[4]fdat4!O14</f>
        <v>5.8</v>
      </c>
      <c r="Q158" s="99">
        <f>[4]fdat4!P14</f>
        <v>454</v>
      </c>
      <c r="R158" s="89">
        <f>[4]fdat4!Q14</f>
        <v>7.3</v>
      </c>
      <c r="S158" s="30"/>
    </row>
    <row r="159" spans="1:36" ht="20.100000000000001" customHeight="1" x14ac:dyDescent="0.4">
      <c r="A159" s="199" t="s">
        <v>74</v>
      </c>
      <c r="B159" s="200"/>
      <c r="C159" s="99">
        <f>[4]fdat4!B15</f>
        <v>349</v>
      </c>
      <c r="D159" s="89">
        <f>[4]fdat4!C15</f>
        <v>3.9</v>
      </c>
      <c r="E159" s="99">
        <f>[4]fdat4!D15</f>
        <v>217</v>
      </c>
      <c r="F159" s="89">
        <f>[4]fdat4!E15</f>
        <v>-2.2999999999999998</v>
      </c>
      <c r="G159" s="99">
        <f>[4]fdat4!F15</f>
        <v>414</v>
      </c>
      <c r="H159" s="89">
        <f>[4]fdat4!G15</f>
        <v>2.5</v>
      </c>
      <c r="I159" s="99">
        <f>[4]fdat4!H15</f>
        <v>264</v>
      </c>
      <c r="J159" s="89">
        <f>[4]fdat4!I15</f>
        <v>-4</v>
      </c>
      <c r="K159" s="99">
        <f>[4]fdat4!J15</f>
        <v>206</v>
      </c>
      <c r="L159" s="89">
        <f>[4]fdat4!K15</f>
        <v>-5.9</v>
      </c>
      <c r="M159" s="99">
        <f>[4]fdat4!L15</f>
        <v>153</v>
      </c>
      <c r="N159" s="89">
        <f>[4]fdat4!M15</f>
        <v>5.5</v>
      </c>
      <c r="O159" s="99">
        <f>[4]fdat4!N15</f>
        <v>185</v>
      </c>
      <c r="P159" s="89">
        <f>[4]fdat4!O15</f>
        <v>-5.6</v>
      </c>
      <c r="Q159" s="99">
        <f>[4]fdat4!P15</f>
        <v>391</v>
      </c>
      <c r="R159" s="89">
        <f>[4]fdat4!Q15</f>
        <v>-7.6</v>
      </c>
      <c r="S159" s="30"/>
    </row>
    <row r="160" spans="1:36" ht="20.100000000000001" customHeight="1" x14ac:dyDescent="0.4">
      <c r="A160" s="199" t="s">
        <v>75</v>
      </c>
      <c r="B160" s="200"/>
      <c r="C160" s="99">
        <f>[4]fdat4!B16</f>
        <v>330</v>
      </c>
      <c r="D160" s="89">
        <f>[4]fdat4!C16</f>
        <v>5.0999999999999996</v>
      </c>
      <c r="E160" s="99">
        <f>[4]fdat4!D16</f>
        <v>242</v>
      </c>
      <c r="F160" s="89">
        <f>[4]fdat4!E16</f>
        <v>2.1</v>
      </c>
      <c r="G160" s="99">
        <f>[4]fdat4!F16</f>
        <v>380</v>
      </c>
      <c r="H160" s="89">
        <f>[4]fdat4!G16</f>
        <v>1.6</v>
      </c>
      <c r="I160" s="99">
        <f>[4]fdat4!H16</f>
        <v>278</v>
      </c>
      <c r="J160" s="89">
        <f>[4]fdat4!I16</f>
        <v>4.0999999999999996</v>
      </c>
      <c r="K160" s="99">
        <f>[4]fdat4!J16</f>
        <v>190</v>
      </c>
      <c r="L160" s="89">
        <f>[4]fdat4!K16</f>
        <v>1.6</v>
      </c>
      <c r="M160" s="99">
        <f>[4]fdat4!L16</f>
        <v>174</v>
      </c>
      <c r="N160" s="89">
        <f>[4]fdat4!M16</f>
        <v>0</v>
      </c>
      <c r="O160" s="99">
        <f>[4]fdat4!N16</f>
        <v>179</v>
      </c>
      <c r="P160" s="89">
        <f>[4]fdat4!O16</f>
        <v>1.7</v>
      </c>
      <c r="Q160" s="99">
        <f>[4]fdat4!P16</f>
        <v>366</v>
      </c>
      <c r="R160" s="89">
        <f>[4]fdat4!Q16</f>
        <v>-9</v>
      </c>
      <c r="S160" s="30"/>
    </row>
    <row r="161" spans="1:19" ht="20.100000000000001" customHeight="1" x14ac:dyDescent="0.4">
      <c r="A161" s="199" t="s">
        <v>76</v>
      </c>
      <c r="B161" s="200"/>
      <c r="C161" s="99">
        <f>[4]fdat4!B17</f>
        <v>370</v>
      </c>
      <c r="D161" s="89">
        <f>[4]fdat4!C17</f>
        <v>0.3</v>
      </c>
      <c r="E161" s="99">
        <f>[4]fdat4!D17</f>
        <v>234</v>
      </c>
      <c r="F161" s="89">
        <f>[4]fdat4!E17</f>
        <v>-3.7</v>
      </c>
      <c r="G161" s="99">
        <f>[4]fdat4!F17</f>
        <v>431</v>
      </c>
      <c r="H161" s="89">
        <f>[4]fdat4!G17</f>
        <v>3.4</v>
      </c>
      <c r="I161" s="99">
        <f>[4]fdat4!H17</f>
        <v>294</v>
      </c>
      <c r="J161" s="89">
        <f>[4]fdat4!I17</f>
        <v>1.7</v>
      </c>
      <c r="K161" s="99">
        <f>[4]fdat4!J17</f>
        <v>198</v>
      </c>
      <c r="L161" s="89">
        <f>[4]fdat4!K17</f>
        <v>5.3</v>
      </c>
      <c r="M161" s="99">
        <f>[4]fdat4!L17</f>
        <v>157</v>
      </c>
      <c r="N161" s="89">
        <f>[4]fdat4!M17</f>
        <v>-1.3</v>
      </c>
      <c r="O161" s="99">
        <f>[4]fdat4!N17</f>
        <v>178</v>
      </c>
      <c r="P161" s="89">
        <f>[4]fdat4!O17</f>
        <v>9.9</v>
      </c>
      <c r="Q161" s="99">
        <f>[4]fdat4!P17</f>
        <v>455</v>
      </c>
      <c r="R161" s="89">
        <f>[4]fdat4!Q17</f>
        <v>1.6</v>
      </c>
      <c r="S161" s="30"/>
    </row>
    <row r="162" spans="1:19" ht="20.100000000000001" customHeight="1" x14ac:dyDescent="0.4">
      <c r="A162" s="199" t="s">
        <v>77</v>
      </c>
      <c r="B162" s="200"/>
      <c r="C162" s="99">
        <f>[4]fdat4!B18</f>
        <v>363</v>
      </c>
      <c r="D162" s="89">
        <f>[4]fdat4!C18</f>
        <v>11</v>
      </c>
      <c r="E162" s="99">
        <f>[4]fdat4!D18</f>
        <v>241</v>
      </c>
      <c r="F162" s="89">
        <f>[4]fdat4!E18</f>
        <v>9.5</v>
      </c>
      <c r="G162" s="99">
        <f>[4]fdat4!F18</f>
        <v>443</v>
      </c>
      <c r="H162" s="89">
        <f>[4]fdat4!G18</f>
        <v>5</v>
      </c>
      <c r="I162" s="99">
        <f>[4]fdat4!H18</f>
        <v>289</v>
      </c>
      <c r="J162" s="89">
        <f>[4]fdat4!I18</f>
        <v>12</v>
      </c>
      <c r="K162" s="99">
        <f>[4]fdat4!J18</f>
        <v>180</v>
      </c>
      <c r="L162" s="89">
        <f>[4]fdat4!K18</f>
        <v>3.4</v>
      </c>
      <c r="M162" s="99">
        <f>[4]fdat4!L18</f>
        <v>149</v>
      </c>
      <c r="N162" s="89">
        <f>[4]fdat4!M18</f>
        <v>-1.3</v>
      </c>
      <c r="O162" s="99">
        <f>[4]fdat4!N18</f>
        <v>179</v>
      </c>
      <c r="P162" s="89">
        <f>[4]fdat4!O18</f>
        <v>5.9</v>
      </c>
      <c r="Q162" s="99">
        <f>[4]fdat4!P18</f>
        <v>408</v>
      </c>
      <c r="R162" s="89">
        <f>[4]fdat4!Q18</f>
        <v>9.4</v>
      </c>
      <c r="S162" s="30"/>
    </row>
    <row r="163" spans="1:19" ht="20.100000000000001" customHeight="1" x14ac:dyDescent="0.4">
      <c r="A163" s="199" t="s">
        <v>78</v>
      </c>
      <c r="B163" s="200"/>
      <c r="C163" s="99">
        <f>[4]fdat4!B19</f>
        <v>327</v>
      </c>
      <c r="D163" s="89">
        <f>[4]fdat4!C19</f>
        <v>8.6</v>
      </c>
      <c r="E163" s="99">
        <f>[4]fdat4!D19</f>
        <v>239</v>
      </c>
      <c r="F163" s="89">
        <f>[4]fdat4!E19</f>
        <v>9.6</v>
      </c>
      <c r="G163" s="99">
        <f>[4]fdat4!F19</f>
        <v>389</v>
      </c>
      <c r="H163" s="89">
        <f>[4]fdat4!G19</f>
        <v>4.9000000000000004</v>
      </c>
      <c r="I163" s="99">
        <f>[4]fdat4!H19</f>
        <v>268</v>
      </c>
      <c r="J163" s="89">
        <f>[4]fdat4!I19</f>
        <v>4.7</v>
      </c>
      <c r="K163" s="99">
        <f>[4]fdat4!J19</f>
        <v>179</v>
      </c>
      <c r="L163" s="89">
        <f>[4]fdat4!K19</f>
        <v>-2.2000000000000002</v>
      </c>
      <c r="M163" s="99">
        <f>[4]fdat4!L19</f>
        <v>141</v>
      </c>
      <c r="N163" s="89">
        <f>[4]fdat4!M19</f>
        <v>1.4</v>
      </c>
      <c r="O163" s="99">
        <f>[4]fdat4!N19</f>
        <v>174</v>
      </c>
      <c r="P163" s="89">
        <f>[4]fdat4!O19</f>
        <v>-4.9000000000000004</v>
      </c>
      <c r="Q163" s="99">
        <f>[4]fdat4!P19</f>
        <v>397</v>
      </c>
      <c r="R163" s="89">
        <f>[4]fdat4!Q19</f>
        <v>10.3</v>
      </c>
      <c r="S163" s="30"/>
    </row>
    <row r="164" spans="1:19" ht="20.100000000000001" customHeight="1" thickBot="1" x14ac:dyDescent="0.45">
      <c r="A164" s="199" t="s">
        <v>79</v>
      </c>
      <c r="B164" s="200"/>
      <c r="C164" s="100">
        <f>[4]fdat4!B20</f>
        <v>335</v>
      </c>
      <c r="D164" s="101">
        <f>[4]fdat4!C20</f>
        <v>8.4</v>
      </c>
      <c r="E164" s="100">
        <f>[4]fdat4!D20</f>
        <v>264</v>
      </c>
      <c r="F164" s="101">
        <f>[4]fdat4!E20</f>
        <v>5.6</v>
      </c>
      <c r="G164" s="100">
        <f>[4]fdat4!F20</f>
        <v>384</v>
      </c>
      <c r="H164" s="101">
        <f>[4]fdat4!G20</f>
        <v>-6.1</v>
      </c>
      <c r="I164" s="100">
        <f>[4]fdat4!H20</f>
        <v>261</v>
      </c>
      <c r="J164" s="101">
        <f>[4]fdat4!I20</f>
        <v>-5.4</v>
      </c>
      <c r="K164" s="100">
        <f>[4]fdat4!J20</f>
        <v>195</v>
      </c>
      <c r="L164" s="101">
        <f>[4]fdat4!K20</f>
        <v>-8.5</v>
      </c>
      <c r="M164" s="100">
        <f>[4]fdat4!L20</f>
        <v>148</v>
      </c>
      <c r="N164" s="101">
        <f>[4]fdat4!M20</f>
        <v>-10.3</v>
      </c>
      <c r="O164" s="100">
        <f>[4]fdat4!N20</f>
        <v>202</v>
      </c>
      <c r="P164" s="101">
        <f>[4]fdat4!O20</f>
        <v>2</v>
      </c>
      <c r="Q164" s="100">
        <f>[4]fdat4!P20</f>
        <v>392</v>
      </c>
      <c r="R164" s="101">
        <f>[4]fdat4!Q20</f>
        <v>6.8</v>
      </c>
      <c r="S164" s="30"/>
    </row>
    <row r="165" spans="1:19" ht="20.100000000000001" customHeight="1" x14ac:dyDescent="0.4">
      <c r="A165" s="162" t="s">
        <v>11</v>
      </c>
      <c r="B165" s="145" t="s">
        <v>82</v>
      </c>
      <c r="C165" s="97">
        <f>[4]fdat4!B21</f>
        <v>332</v>
      </c>
      <c r="D165" s="98">
        <f>[4]fdat4!C21</f>
        <v>7.1</v>
      </c>
      <c r="E165" s="97">
        <f>[4]fdat4!D21</f>
        <v>233</v>
      </c>
      <c r="F165" s="98">
        <f>[4]fdat4!E21</f>
        <v>2.6</v>
      </c>
      <c r="G165" s="97">
        <f>[4]fdat4!F21</f>
        <v>404</v>
      </c>
      <c r="H165" s="98">
        <f>[4]fdat4!G21</f>
        <v>3.1</v>
      </c>
      <c r="I165" s="97">
        <f>[4]fdat4!H21</f>
        <v>273</v>
      </c>
      <c r="J165" s="98">
        <f>[4]fdat4!I21</f>
        <v>5</v>
      </c>
      <c r="K165" s="97">
        <f>[4]fdat4!J21</f>
        <v>187</v>
      </c>
      <c r="L165" s="98">
        <f>[4]fdat4!K21</f>
        <v>-2.6</v>
      </c>
      <c r="M165" s="97">
        <f>[4]fdat4!L21</f>
        <v>153</v>
      </c>
      <c r="N165" s="98">
        <f>[4]fdat4!M21</f>
        <v>0</v>
      </c>
      <c r="O165" s="97">
        <f>[4]fdat4!N21</f>
        <v>178</v>
      </c>
      <c r="P165" s="98">
        <f>[4]fdat4!O21</f>
        <v>0.6</v>
      </c>
      <c r="Q165" s="97">
        <f>[4]fdat4!P21</f>
        <v>386</v>
      </c>
      <c r="R165" s="98">
        <f>[4]fdat4!Q21</f>
        <v>1.6</v>
      </c>
      <c r="S165" s="30"/>
    </row>
    <row r="166" spans="1:19" ht="20.100000000000001" customHeight="1" thickBot="1" x14ac:dyDescent="0.45">
      <c r="A166" s="67" t="s">
        <v>12</v>
      </c>
      <c r="B166" s="146" t="s">
        <v>83</v>
      </c>
      <c r="C166" s="102">
        <f>[4]fdat4!B22</f>
        <v>307</v>
      </c>
      <c r="D166" s="96">
        <f>[4]fdat4!C22</f>
        <v>8.1</v>
      </c>
      <c r="E166" s="102">
        <f>[4]fdat4!D22</f>
        <v>214</v>
      </c>
      <c r="F166" s="96">
        <f>[4]fdat4!E22</f>
        <v>8.9</v>
      </c>
      <c r="G166" s="102">
        <f>[4]fdat4!F22</f>
        <v>300</v>
      </c>
      <c r="H166" s="96">
        <f>[4]fdat4!G22</f>
        <v>34.700000000000003</v>
      </c>
      <c r="I166" s="102">
        <f>[4]fdat4!H22</f>
        <v>249</v>
      </c>
      <c r="J166" s="96">
        <f>[4]fdat4!I22</f>
        <v>9.6</v>
      </c>
      <c r="K166" s="102">
        <f>[4]fdat4!J22</f>
        <v>175</v>
      </c>
      <c r="L166" s="96">
        <f>[4]fdat4!K22</f>
        <v>6.9</v>
      </c>
      <c r="M166" s="102">
        <f>[4]fdat4!L22</f>
        <v>153</v>
      </c>
      <c r="N166" s="96">
        <f>[4]fdat4!M22</f>
        <v>0</v>
      </c>
      <c r="O166" s="102">
        <f>[4]fdat4!N22</f>
        <v>161</v>
      </c>
      <c r="P166" s="96">
        <f>[4]fdat4!O22</f>
        <v>10.6</v>
      </c>
      <c r="Q166" s="102">
        <f>[4]fdat4!P22</f>
        <v>383</v>
      </c>
      <c r="R166" s="96">
        <f>[4]fdat4!Q22</f>
        <v>0.8</v>
      </c>
      <c r="S166" s="30"/>
    </row>
    <row r="167" spans="1:19" ht="20.100000000000001" customHeight="1" x14ac:dyDescent="0.4">
      <c r="A167" s="69" t="s">
        <v>84</v>
      </c>
      <c r="B167" s="161"/>
      <c r="C167" s="58"/>
      <c r="D167" s="41"/>
      <c r="E167" s="58"/>
      <c r="F167" s="41"/>
      <c r="G167" s="58"/>
      <c r="H167" s="41"/>
      <c r="I167" s="58"/>
      <c r="J167" s="41"/>
      <c r="K167" s="58"/>
      <c r="L167" s="41"/>
      <c r="M167" s="58"/>
      <c r="N167" s="41"/>
      <c r="O167" s="58"/>
      <c r="P167" s="41"/>
      <c r="Q167" s="119"/>
      <c r="R167" s="120"/>
      <c r="S167" s="30"/>
    </row>
    <row r="168" spans="1:19" ht="20.100000000000001" customHeight="1" x14ac:dyDescent="0.55000000000000004">
      <c r="A168" s="59"/>
      <c r="B168" s="28"/>
      <c r="C168" s="28"/>
      <c r="D168" s="28"/>
      <c r="E168" s="28"/>
      <c r="F168" s="29"/>
      <c r="G168" s="114" t="s">
        <v>80</v>
      </c>
      <c r="H168" s="115"/>
      <c r="I168" s="115"/>
      <c r="J168" s="115"/>
      <c r="K168" s="115"/>
      <c r="L168" s="116"/>
      <c r="M168" s="242" t="str">
        <f>$L$1</f>
        <v>（令和４年4月）</v>
      </c>
      <c r="N168" s="242"/>
      <c r="O168" s="28"/>
      <c r="P168" s="28"/>
      <c r="Q168" s="121"/>
      <c r="R168" s="121"/>
      <c r="S168" s="30"/>
    </row>
    <row r="169" spans="1:19" ht="20.100000000000001" customHeight="1" thickBot="1" x14ac:dyDescent="0.4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30"/>
    </row>
    <row r="170" spans="1:19" ht="20.100000000000001" customHeight="1" x14ac:dyDescent="0.4">
      <c r="A170" s="193" t="s">
        <v>59</v>
      </c>
      <c r="B170" s="194" t="s">
        <v>59</v>
      </c>
      <c r="C170" s="263" t="s">
        <v>38</v>
      </c>
      <c r="D170" s="202"/>
      <c r="E170" s="263" t="s">
        <v>39</v>
      </c>
      <c r="F170" s="202"/>
      <c r="G170" s="263" t="s">
        <v>40</v>
      </c>
      <c r="H170" s="202"/>
      <c r="I170" s="263" t="s">
        <v>41</v>
      </c>
      <c r="J170" s="202"/>
      <c r="K170" s="263" t="s">
        <v>42</v>
      </c>
      <c r="L170" s="202"/>
      <c r="M170" s="263" t="s">
        <v>43</v>
      </c>
      <c r="N170" s="202"/>
      <c r="O170" s="263" t="s">
        <v>44</v>
      </c>
      <c r="P170" s="202"/>
      <c r="Q170" s="264" t="s">
        <v>45</v>
      </c>
      <c r="R170" s="202"/>
      <c r="S170" s="30"/>
    </row>
    <row r="171" spans="1:19" ht="20.100000000000001" customHeight="1" x14ac:dyDescent="0.4">
      <c r="A171" s="195"/>
      <c r="B171" s="196"/>
      <c r="C171" s="203" t="s">
        <v>94</v>
      </c>
      <c r="D171" s="265"/>
      <c r="E171" s="203" t="s">
        <v>117</v>
      </c>
      <c r="F171" s="265"/>
      <c r="G171" s="203" t="s">
        <v>118</v>
      </c>
      <c r="H171" s="252"/>
      <c r="I171" s="203" t="s">
        <v>103</v>
      </c>
      <c r="J171" s="252"/>
      <c r="K171" s="203" t="s">
        <v>119</v>
      </c>
      <c r="L171" s="265"/>
      <c r="M171" s="203" t="s">
        <v>95</v>
      </c>
      <c r="N171" s="265"/>
      <c r="O171" s="203" t="s">
        <v>96</v>
      </c>
      <c r="P171" s="265"/>
      <c r="Q171" s="257" t="s">
        <v>47</v>
      </c>
      <c r="R171" s="265"/>
      <c r="S171" s="30"/>
    </row>
    <row r="172" spans="1:19" ht="20.100000000000001" customHeight="1" thickBot="1" x14ac:dyDescent="0.45">
      <c r="A172" s="197" t="s">
        <v>60</v>
      </c>
      <c r="B172" s="198"/>
      <c r="C172" s="74" t="s">
        <v>9</v>
      </c>
      <c r="D172" s="62" t="s">
        <v>88</v>
      </c>
      <c r="E172" s="74" t="s">
        <v>9</v>
      </c>
      <c r="F172" s="75" t="s">
        <v>10</v>
      </c>
      <c r="G172" s="74" t="s">
        <v>9</v>
      </c>
      <c r="H172" s="75" t="s">
        <v>10</v>
      </c>
      <c r="I172" s="74" t="s">
        <v>9</v>
      </c>
      <c r="J172" s="62" t="s">
        <v>88</v>
      </c>
      <c r="K172" s="74" t="s">
        <v>9</v>
      </c>
      <c r="L172" s="75" t="s">
        <v>10</v>
      </c>
      <c r="M172" s="74" t="s">
        <v>9</v>
      </c>
      <c r="N172" s="75" t="s">
        <v>88</v>
      </c>
      <c r="O172" s="74" t="s">
        <v>9</v>
      </c>
      <c r="P172" s="75" t="s">
        <v>10</v>
      </c>
      <c r="Q172" s="83" t="s">
        <v>9</v>
      </c>
      <c r="R172" s="75" t="s">
        <v>10</v>
      </c>
      <c r="S172" s="30"/>
    </row>
    <row r="173" spans="1:19" ht="20.100000000000001" customHeight="1" x14ac:dyDescent="0.4">
      <c r="A173" s="203" t="s">
        <v>61</v>
      </c>
      <c r="B173" s="204"/>
      <c r="C173" s="103">
        <f>[5]fdat5!B1</f>
        <v>120</v>
      </c>
      <c r="D173" s="86">
        <f>[5]fdat5!C1</f>
        <v>9.1</v>
      </c>
      <c r="E173" s="103">
        <f>[5]fdat5!D1</f>
        <v>92</v>
      </c>
      <c r="F173" s="86">
        <f>[5]fdat5!E1</f>
        <v>0</v>
      </c>
      <c r="G173" s="103">
        <f>[5]fdat5!F1</f>
        <v>180</v>
      </c>
      <c r="H173" s="86">
        <f>[5]fdat5!G1</f>
        <v>7.1</v>
      </c>
      <c r="I173" s="103">
        <f>[5]fdat5!H1</f>
        <v>105</v>
      </c>
      <c r="J173" s="86">
        <f>[5]fdat5!I1</f>
        <v>7.1</v>
      </c>
      <c r="K173" s="103">
        <f>[5]fdat5!J1</f>
        <v>93</v>
      </c>
      <c r="L173" s="86">
        <f>[5]fdat5!K1</f>
        <v>-10.6</v>
      </c>
      <c r="M173" s="103">
        <f>[5]fdat5!L1</f>
        <v>303</v>
      </c>
      <c r="N173" s="86">
        <f>[5]fdat5!M1</f>
        <v>2.7</v>
      </c>
      <c r="O173" s="103">
        <f>[5]fdat5!N1</f>
        <v>400</v>
      </c>
      <c r="P173" s="86">
        <f>[5]fdat5!O1</f>
        <v>1</v>
      </c>
      <c r="Q173" s="103">
        <f>[5]fdat5!P1</f>
        <v>172</v>
      </c>
      <c r="R173" s="86">
        <f>[5]fdat5!Q1</f>
        <v>-0.6</v>
      </c>
      <c r="S173" s="30"/>
    </row>
    <row r="174" spans="1:19" ht="20.100000000000001" customHeight="1" x14ac:dyDescent="0.4">
      <c r="A174" s="199" t="s">
        <v>81</v>
      </c>
      <c r="B174" s="200"/>
      <c r="C174" s="99">
        <f>[5]fdat5!B2</f>
        <v>117</v>
      </c>
      <c r="D174" s="89">
        <f>[5]fdat5!C2</f>
        <v>-4.9000000000000004</v>
      </c>
      <c r="E174" s="99">
        <f>[5]fdat5!D2</f>
        <v>116</v>
      </c>
      <c r="F174" s="89">
        <f>[5]fdat5!E2</f>
        <v>-7.2</v>
      </c>
      <c r="G174" s="99">
        <f>[5]fdat5!F2</f>
        <v>194</v>
      </c>
      <c r="H174" s="89">
        <f>[5]fdat5!G2</f>
        <v>-11.8</v>
      </c>
      <c r="I174" s="99">
        <f>[5]fdat5!H2</f>
        <v>111</v>
      </c>
      <c r="J174" s="89">
        <f>[5]fdat5!I2</f>
        <v>2.8</v>
      </c>
      <c r="K174" s="99">
        <f>[5]fdat5!J2</f>
        <v>108</v>
      </c>
      <c r="L174" s="89">
        <f>[5]fdat5!K2</f>
        <v>-2.7</v>
      </c>
      <c r="M174" s="99">
        <f>[5]fdat5!L2</f>
        <v>369</v>
      </c>
      <c r="N174" s="89">
        <f>[5]fdat5!M2</f>
        <v>-0.3</v>
      </c>
      <c r="O174" s="99">
        <f>[5]fdat5!N2</f>
        <v>420</v>
      </c>
      <c r="P174" s="89">
        <f>[5]fdat5!O2</f>
        <v>2.4</v>
      </c>
      <c r="Q174" s="99">
        <f>[5]fdat5!P2</f>
        <v>200</v>
      </c>
      <c r="R174" s="89">
        <f>[5]fdat5!Q2</f>
        <v>-5.2</v>
      </c>
      <c r="S174" s="30"/>
    </row>
    <row r="175" spans="1:19" ht="20.100000000000001" customHeight="1" x14ac:dyDescent="0.4">
      <c r="A175" s="199" t="s">
        <v>62</v>
      </c>
      <c r="B175" s="200"/>
      <c r="C175" s="99">
        <f>[5]fdat5!B3</f>
        <v>115</v>
      </c>
      <c r="D175" s="89">
        <f>[5]fdat5!C3</f>
        <v>10.6</v>
      </c>
      <c r="E175" s="99">
        <f>[5]fdat5!D3</f>
        <v>97</v>
      </c>
      <c r="F175" s="89">
        <f>[5]fdat5!E3</f>
        <v>-2</v>
      </c>
      <c r="G175" s="99">
        <f>[5]fdat5!F3</f>
        <v>168</v>
      </c>
      <c r="H175" s="89">
        <f>[5]fdat5!G3</f>
        <v>-1.2</v>
      </c>
      <c r="I175" s="99">
        <f>[5]fdat5!H3</f>
        <v>101</v>
      </c>
      <c r="J175" s="89">
        <f>[5]fdat5!I3</f>
        <v>-1.9</v>
      </c>
      <c r="K175" s="99">
        <f>[5]fdat5!J3</f>
        <v>78</v>
      </c>
      <c r="L175" s="89">
        <f>[5]fdat5!K3</f>
        <v>-1.3</v>
      </c>
      <c r="M175" s="99">
        <f>[5]fdat5!L3</f>
        <v>320</v>
      </c>
      <c r="N175" s="89">
        <f>[5]fdat5!M3</f>
        <v>2.2000000000000002</v>
      </c>
      <c r="O175" s="99">
        <f>[5]fdat5!N3</f>
        <v>391</v>
      </c>
      <c r="P175" s="89">
        <f>[5]fdat5!O3</f>
        <v>-3.2</v>
      </c>
      <c r="Q175" s="99">
        <f>[5]fdat5!P3</f>
        <v>168</v>
      </c>
      <c r="R175" s="89">
        <f>[5]fdat5!Q3</f>
        <v>-0.6</v>
      </c>
      <c r="S175" s="30"/>
    </row>
    <row r="176" spans="1:19" ht="20.100000000000001" customHeight="1" x14ac:dyDescent="0.4">
      <c r="A176" s="199" t="s">
        <v>63</v>
      </c>
      <c r="B176" s="200"/>
      <c r="C176" s="99">
        <f>[5]fdat5!B4</f>
        <v>121</v>
      </c>
      <c r="D176" s="89">
        <f>[5]fdat5!C4</f>
        <v>2.5</v>
      </c>
      <c r="E176" s="99">
        <f>[5]fdat5!D4</f>
        <v>102</v>
      </c>
      <c r="F176" s="89">
        <f>[5]fdat5!E4</f>
        <v>3</v>
      </c>
      <c r="G176" s="99">
        <f>[5]fdat5!F4</f>
        <v>185</v>
      </c>
      <c r="H176" s="89">
        <f>[5]fdat5!G4</f>
        <v>14.9</v>
      </c>
      <c r="I176" s="99">
        <f>[5]fdat5!H4</f>
        <v>105</v>
      </c>
      <c r="J176" s="89">
        <f>[5]fdat5!I4</f>
        <v>0</v>
      </c>
      <c r="K176" s="99">
        <f>[5]fdat5!J4</f>
        <v>95</v>
      </c>
      <c r="L176" s="89">
        <f>[5]fdat5!K4</f>
        <v>-2.1</v>
      </c>
      <c r="M176" s="99">
        <f>[5]fdat5!L4</f>
        <v>324</v>
      </c>
      <c r="N176" s="89">
        <f>[5]fdat5!M4</f>
        <v>-0.6</v>
      </c>
      <c r="O176" s="99">
        <f>[5]fdat5!N4</f>
        <v>407</v>
      </c>
      <c r="P176" s="89">
        <f>[5]fdat5!O4</f>
        <v>0</v>
      </c>
      <c r="Q176" s="99">
        <f>[5]fdat5!P4</f>
        <v>165</v>
      </c>
      <c r="R176" s="89">
        <f>[5]fdat5!Q4</f>
        <v>-7.3</v>
      </c>
      <c r="S176" s="30"/>
    </row>
    <row r="177" spans="1:36" ht="20.100000000000001" customHeight="1" x14ac:dyDescent="0.4">
      <c r="A177" s="199" t="s">
        <v>64</v>
      </c>
      <c r="B177" s="200"/>
      <c r="C177" s="99">
        <f>[5]fdat5!B5</f>
        <v>116</v>
      </c>
      <c r="D177" s="89">
        <f>[5]fdat5!C5</f>
        <v>13.7</v>
      </c>
      <c r="E177" s="99">
        <f>[5]fdat5!D5</f>
        <v>110</v>
      </c>
      <c r="F177" s="89">
        <f>[5]fdat5!E5</f>
        <v>13.4</v>
      </c>
      <c r="G177" s="99">
        <f>[5]fdat5!F5</f>
        <v>181</v>
      </c>
      <c r="H177" s="89">
        <f>[5]fdat5!G5</f>
        <v>-13.8</v>
      </c>
      <c r="I177" s="99">
        <f>[5]fdat5!H5</f>
        <v>96</v>
      </c>
      <c r="J177" s="89">
        <f>[5]fdat5!I5</f>
        <v>-8.6</v>
      </c>
      <c r="K177" s="99">
        <f>[5]fdat5!J5</f>
        <v>86</v>
      </c>
      <c r="L177" s="89">
        <f>[5]fdat5!K5</f>
        <v>-4.4000000000000004</v>
      </c>
      <c r="M177" s="99">
        <f>[5]fdat5!L5</f>
        <v>296</v>
      </c>
      <c r="N177" s="89">
        <f>[5]fdat5!M5</f>
        <v>-8.6</v>
      </c>
      <c r="O177" s="99">
        <f>[5]fdat5!N5</f>
        <v>384</v>
      </c>
      <c r="P177" s="89">
        <f>[5]fdat5!O5</f>
        <v>-0.5</v>
      </c>
      <c r="Q177" s="99">
        <f>[5]fdat5!P5</f>
        <v>174</v>
      </c>
      <c r="R177" s="89">
        <f>[5]fdat5!Q5</f>
        <v>1.8</v>
      </c>
      <c r="S177" s="30"/>
    </row>
    <row r="178" spans="1:36" ht="20.100000000000001" customHeight="1" x14ac:dyDescent="0.4">
      <c r="A178" s="199" t="s">
        <v>65</v>
      </c>
      <c r="B178" s="200"/>
      <c r="C178" s="99">
        <f>[5]fdat5!B6</f>
        <v>118</v>
      </c>
      <c r="D178" s="89">
        <f>[5]fdat5!C6</f>
        <v>0</v>
      </c>
      <c r="E178" s="99">
        <f>[5]fdat5!D6</f>
        <v>95</v>
      </c>
      <c r="F178" s="89">
        <f>[5]fdat5!E6</f>
        <v>-10.4</v>
      </c>
      <c r="G178" s="99">
        <f>[5]fdat5!F6</f>
        <v>147</v>
      </c>
      <c r="H178" s="89">
        <f>[5]fdat5!G6</f>
        <v>8.1</v>
      </c>
      <c r="I178" s="99">
        <f>[5]fdat5!H6</f>
        <v>106</v>
      </c>
      <c r="J178" s="89">
        <f>[5]fdat5!I6</f>
        <v>-2.8</v>
      </c>
      <c r="K178" s="99">
        <f>[5]fdat5!J6</f>
        <v>93</v>
      </c>
      <c r="L178" s="89">
        <f>[5]fdat5!K6</f>
        <v>-5.0999999999999996</v>
      </c>
      <c r="M178" s="99">
        <f>[5]fdat5!L6</f>
        <v>315</v>
      </c>
      <c r="N178" s="89">
        <f>[5]fdat5!M6</f>
        <v>-3.4</v>
      </c>
      <c r="O178" s="99">
        <f>[5]fdat5!N6</f>
        <v>390</v>
      </c>
      <c r="P178" s="89">
        <f>[5]fdat5!O6</f>
        <v>1</v>
      </c>
      <c r="Q178" s="99">
        <f>[5]fdat5!P6</f>
        <v>179</v>
      </c>
      <c r="R178" s="89">
        <f>[5]fdat5!Q6</f>
        <v>-1.6</v>
      </c>
      <c r="S178" s="30"/>
    </row>
    <row r="179" spans="1:36" ht="20.100000000000001" customHeight="1" x14ac:dyDescent="0.4">
      <c r="A179" s="199" t="s">
        <v>66</v>
      </c>
      <c r="B179" s="200"/>
      <c r="C179" s="99">
        <f>[5]fdat5!B7</f>
        <v>113</v>
      </c>
      <c r="D179" s="89">
        <f>[5]fdat5!C7</f>
        <v>7.6</v>
      </c>
      <c r="E179" s="99">
        <f>[5]fdat5!D7</f>
        <v>99</v>
      </c>
      <c r="F179" s="89">
        <f>[5]fdat5!E7</f>
        <v>-11.6</v>
      </c>
      <c r="G179" s="99">
        <f>[5]fdat5!F7</f>
        <v>172</v>
      </c>
      <c r="H179" s="89">
        <f>[5]fdat5!G7</f>
        <v>29.3</v>
      </c>
      <c r="I179" s="99">
        <f>[5]fdat5!H7</f>
        <v>114</v>
      </c>
      <c r="J179" s="89">
        <f>[5]fdat5!I7</f>
        <v>3.6</v>
      </c>
      <c r="K179" s="99">
        <f>[5]fdat5!J7</f>
        <v>86</v>
      </c>
      <c r="L179" s="89">
        <f>[5]fdat5!K7</f>
        <v>7.5</v>
      </c>
      <c r="M179" s="99">
        <f>[5]fdat5!L7</f>
        <v>317</v>
      </c>
      <c r="N179" s="89">
        <f>[5]fdat5!M7</f>
        <v>2.2999999999999998</v>
      </c>
      <c r="O179" s="99">
        <f>[5]fdat5!N7</f>
        <v>387</v>
      </c>
      <c r="P179" s="89">
        <f>[5]fdat5!O7</f>
        <v>-4.2</v>
      </c>
      <c r="Q179" s="99">
        <f>[5]fdat5!P7</f>
        <v>188</v>
      </c>
      <c r="R179" s="89">
        <f>[5]fdat5!Q7</f>
        <v>18.2</v>
      </c>
      <c r="S179" s="30"/>
    </row>
    <row r="180" spans="1:36" s="17" customFormat="1" ht="20.100000000000001" customHeight="1" x14ac:dyDescent="0.4">
      <c r="A180" s="199" t="s">
        <v>67</v>
      </c>
      <c r="B180" s="200"/>
      <c r="C180" s="99">
        <f>[5]fdat5!B8</f>
        <v>124</v>
      </c>
      <c r="D180" s="89">
        <f>[5]fdat5!C8</f>
        <v>15.9</v>
      </c>
      <c r="E180" s="99">
        <f>[5]fdat5!D8</f>
        <v>98</v>
      </c>
      <c r="F180" s="89">
        <f>[5]fdat5!E8</f>
        <v>12.6</v>
      </c>
      <c r="G180" s="99">
        <f>[5]fdat5!F8</f>
        <v>168</v>
      </c>
      <c r="H180" s="89">
        <f>[5]fdat5!G8</f>
        <v>-0.6</v>
      </c>
      <c r="I180" s="99">
        <f>[5]fdat5!H8</f>
        <v>109</v>
      </c>
      <c r="J180" s="89">
        <f>[5]fdat5!I8</f>
        <v>16</v>
      </c>
      <c r="K180" s="99">
        <f>[5]fdat5!J8</f>
        <v>91</v>
      </c>
      <c r="L180" s="89">
        <f>[5]fdat5!K8</f>
        <v>13.8</v>
      </c>
      <c r="M180" s="99">
        <f>[5]fdat5!L8</f>
        <v>310</v>
      </c>
      <c r="N180" s="89">
        <f>[5]fdat5!M8</f>
        <v>-6.3</v>
      </c>
      <c r="O180" s="99">
        <f>[5]fdat5!N8</f>
        <v>422</v>
      </c>
      <c r="P180" s="89">
        <f>[5]fdat5!O8</f>
        <v>6.3</v>
      </c>
      <c r="Q180" s="99">
        <f>[5]fdat5!P8</f>
        <v>181</v>
      </c>
      <c r="R180" s="89">
        <f>[5]fdat5!Q8</f>
        <v>2.2999999999999998</v>
      </c>
      <c r="S180" s="28"/>
      <c r="V180" s="21"/>
      <c r="X180" s="21"/>
      <c r="Z180" s="21"/>
      <c r="AB180" s="21"/>
      <c r="AD180" s="21"/>
      <c r="AF180" s="21"/>
      <c r="AH180" s="21"/>
      <c r="AJ180" s="21"/>
    </row>
    <row r="181" spans="1:36" ht="20.100000000000001" customHeight="1" x14ac:dyDescent="0.4">
      <c r="A181" s="199" t="s">
        <v>68</v>
      </c>
      <c r="B181" s="200"/>
      <c r="C181" s="99">
        <f>[5]fdat5!B9</f>
        <v>124</v>
      </c>
      <c r="D181" s="89">
        <f>[5]fdat5!C9</f>
        <v>19.2</v>
      </c>
      <c r="E181" s="99">
        <f>[5]fdat5!D9</f>
        <v>88</v>
      </c>
      <c r="F181" s="89">
        <f>[5]fdat5!E9</f>
        <v>-11.1</v>
      </c>
      <c r="G181" s="99">
        <f>[5]fdat5!F9</f>
        <v>186</v>
      </c>
      <c r="H181" s="89">
        <f>[5]fdat5!G9</f>
        <v>-4.5999999999999996</v>
      </c>
      <c r="I181" s="99">
        <f>[5]fdat5!H9</f>
        <v>104</v>
      </c>
      <c r="J181" s="89">
        <f>[5]fdat5!I9</f>
        <v>7.2</v>
      </c>
      <c r="K181" s="99">
        <f>[5]fdat5!J9</f>
        <v>72</v>
      </c>
      <c r="L181" s="89">
        <f>[5]fdat5!K9</f>
        <v>-12.2</v>
      </c>
      <c r="M181" s="99">
        <f>[5]fdat5!L9</f>
        <v>277</v>
      </c>
      <c r="N181" s="89">
        <f>[5]fdat5!M9</f>
        <v>-2.5</v>
      </c>
      <c r="O181" s="99">
        <f>[5]fdat5!N9</f>
        <v>410</v>
      </c>
      <c r="P181" s="89">
        <f>[5]fdat5!O9</f>
        <v>5.0999999999999996</v>
      </c>
      <c r="Q181" s="99">
        <f>[5]fdat5!P9</f>
        <v>182</v>
      </c>
      <c r="R181" s="89">
        <f>[5]fdat5!Q9</f>
        <v>7.1</v>
      </c>
      <c r="S181" s="30"/>
    </row>
    <row r="182" spans="1:36" ht="20.100000000000001" customHeight="1" x14ac:dyDescent="0.4">
      <c r="A182" s="199" t="s">
        <v>69</v>
      </c>
      <c r="B182" s="200"/>
      <c r="C182" s="99">
        <f>[5]fdat5!B10</f>
        <v>125</v>
      </c>
      <c r="D182" s="89">
        <f>[5]fdat5!C10</f>
        <v>10.6</v>
      </c>
      <c r="E182" s="99">
        <f>[5]fdat5!D10</f>
        <v>112</v>
      </c>
      <c r="F182" s="89">
        <f>[5]fdat5!E10</f>
        <v>-5.0999999999999996</v>
      </c>
      <c r="G182" s="99">
        <f>[5]fdat5!F10</f>
        <v>203</v>
      </c>
      <c r="H182" s="89">
        <f>[5]fdat5!G10</f>
        <v>-3.3</v>
      </c>
      <c r="I182" s="99">
        <f>[5]fdat5!H10</f>
        <v>103</v>
      </c>
      <c r="J182" s="89">
        <f>[5]fdat5!I10</f>
        <v>-12</v>
      </c>
      <c r="K182" s="99">
        <f>[5]fdat5!J10</f>
        <v>86</v>
      </c>
      <c r="L182" s="89">
        <f>[5]fdat5!K10</f>
        <v>-9.5</v>
      </c>
      <c r="M182" s="99">
        <f>[5]fdat5!L10</f>
        <v>364</v>
      </c>
      <c r="N182" s="89">
        <f>[5]fdat5!M10</f>
        <v>15.2</v>
      </c>
      <c r="O182" s="99">
        <f>[5]fdat5!N10</f>
        <v>382</v>
      </c>
      <c r="P182" s="89">
        <f>[5]fdat5!O10</f>
        <v>0.8</v>
      </c>
      <c r="Q182" s="99">
        <f>[5]fdat5!P10</f>
        <v>167</v>
      </c>
      <c r="R182" s="89">
        <f>[5]fdat5!Q10</f>
        <v>-0.6</v>
      </c>
      <c r="S182" s="30"/>
    </row>
    <row r="183" spans="1:36" ht="20.100000000000001" customHeight="1" x14ac:dyDescent="0.4">
      <c r="A183" s="199" t="s">
        <v>70</v>
      </c>
      <c r="B183" s="200"/>
      <c r="C183" s="99">
        <f>[5]fdat5!B11</f>
        <v>112</v>
      </c>
      <c r="D183" s="89">
        <f>[5]fdat5!C11</f>
        <v>8.6999999999999993</v>
      </c>
      <c r="E183" s="99">
        <f>[5]fdat5!D11</f>
        <v>74</v>
      </c>
      <c r="F183" s="89">
        <f>[5]fdat5!E11</f>
        <v>7.2</v>
      </c>
      <c r="G183" s="99">
        <f>[5]fdat5!F11</f>
        <v>146</v>
      </c>
      <c r="H183" s="89">
        <f>[5]fdat5!G11</f>
        <v>-5.8</v>
      </c>
      <c r="I183" s="99">
        <f>[5]fdat5!H11</f>
        <v>98</v>
      </c>
      <c r="J183" s="89">
        <f>[5]fdat5!I11</f>
        <v>1</v>
      </c>
      <c r="K183" s="99">
        <f>[5]fdat5!J11</f>
        <v>85</v>
      </c>
      <c r="L183" s="89">
        <f>[5]fdat5!K11</f>
        <v>7.6</v>
      </c>
      <c r="M183" s="99">
        <f>[5]fdat5!L11</f>
        <v>309</v>
      </c>
      <c r="N183" s="89">
        <f>[5]fdat5!M11</f>
        <v>6.2</v>
      </c>
      <c r="O183" s="99">
        <f>[5]fdat5!N11</f>
        <v>401</v>
      </c>
      <c r="P183" s="89">
        <f>[5]fdat5!O11</f>
        <v>9.9</v>
      </c>
      <c r="Q183" s="99">
        <f>[5]fdat5!P11</f>
        <v>179</v>
      </c>
      <c r="R183" s="89">
        <f>[5]fdat5!Q11</f>
        <v>0.6</v>
      </c>
      <c r="S183" s="30"/>
    </row>
    <row r="184" spans="1:36" s="15" customFormat="1" ht="20.100000000000001" customHeight="1" x14ac:dyDescent="0.4">
      <c r="A184" s="199" t="s">
        <v>71</v>
      </c>
      <c r="B184" s="200"/>
      <c r="C184" s="99">
        <f>[5]fdat5!B12</f>
        <v>112</v>
      </c>
      <c r="D184" s="89">
        <f>[5]fdat5!C12</f>
        <v>-5.9</v>
      </c>
      <c r="E184" s="99">
        <f>[5]fdat5!D12</f>
        <v>137</v>
      </c>
      <c r="F184" s="89">
        <f>[5]fdat5!E12</f>
        <v>-7.4</v>
      </c>
      <c r="G184" s="99">
        <f>[5]fdat5!F12</f>
        <v>202</v>
      </c>
      <c r="H184" s="89">
        <f>[5]fdat5!G12</f>
        <v>14.8</v>
      </c>
      <c r="I184" s="99">
        <f>[5]fdat5!H12</f>
        <v>104</v>
      </c>
      <c r="J184" s="89">
        <f>[5]fdat5!I12</f>
        <v>-7.1</v>
      </c>
      <c r="K184" s="99">
        <f>[5]fdat5!J12</f>
        <v>104</v>
      </c>
      <c r="L184" s="89">
        <f>[5]fdat5!K12</f>
        <v>-2.8</v>
      </c>
      <c r="M184" s="99">
        <f>[5]fdat5!L12</f>
        <v>314</v>
      </c>
      <c r="N184" s="89">
        <f>[5]fdat5!M12</f>
        <v>-4.5999999999999996</v>
      </c>
      <c r="O184" s="99">
        <f>[5]fdat5!N12</f>
        <v>370</v>
      </c>
      <c r="P184" s="89">
        <f>[5]fdat5!O12</f>
        <v>-7.7</v>
      </c>
      <c r="Q184" s="99">
        <f>[5]fdat5!P12</f>
        <v>181</v>
      </c>
      <c r="R184" s="89">
        <f>[5]fdat5!Q12</f>
        <v>0.6</v>
      </c>
      <c r="S184" s="53"/>
      <c r="V184" s="3"/>
      <c r="X184" s="3"/>
      <c r="Z184" s="3"/>
      <c r="AB184" s="3"/>
      <c r="AD184" s="3"/>
      <c r="AF184" s="3"/>
      <c r="AH184" s="3"/>
      <c r="AJ184" s="3"/>
    </row>
    <row r="185" spans="1:36" s="15" customFormat="1" ht="20.100000000000001" customHeight="1" x14ac:dyDescent="0.4">
      <c r="A185" s="199" t="s">
        <v>72</v>
      </c>
      <c r="B185" s="200"/>
      <c r="C185" s="99">
        <f>[5]fdat5!B13</f>
        <v>107</v>
      </c>
      <c r="D185" s="89">
        <f>[5]fdat5!C13</f>
        <v>2.9</v>
      </c>
      <c r="E185" s="99">
        <f>[5]fdat5!D13</f>
        <v>91</v>
      </c>
      <c r="F185" s="89">
        <f>[5]fdat5!E13</f>
        <v>-4.2</v>
      </c>
      <c r="G185" s="99">
        <f>[5]fdat5!F13</f>
        <v>166</v>
      </c>
      <c r="H185" s="89">
        <f>[5]fdat5!G13</f>
        <v>-28.8</v>
      </c>
      <c r="I185" s="99">
        <f>[5]fdat5!H13</f>
        <v>99</v>
      </c>
      <c r="J185" s="89">
        <f>[5]fdat5!I13</f>
        <v>-10</v>
      </c>
      <c r="K185" s="99">
        <f>[5]fdat5!J13</f>
        <v>85</v>
      </c>
      <c r="L185" s="89">
        <f>[5]fdat5!K13</f>
        <v>-8.6</v>
      </c>
      <c r="M185" s="99">
        <f>[5]fdat5!L13</f>
        <v>341</v>
      </c>
      <c r="N185" s="89">
        <f>[5]fdat5!M13</f>
        <v>13.7</v>
      </c>
      <c r="O185" s="99">
        <f>[5]fdat5!N13</f>
        <v>351</v>
      </c>
      <c r="P185" s="89">
        <f>[5]fdat5!O13</f>
        <v>-17.8</v>
      </c>
      <c r="Q185" s="99">
        <f>[5]fdat5!P13</f>
        <v>176</v>
      </c>
      <c r="R185" s="89">
        <f>[5]fdat5!Q13</f>
        <v>1.1000000000000001</v>
      </c>
      <c r="S185" s="53"/>
      <c r="V185" s="3"/>
      <c r="X185" s="3"/>
      <c r="Z185" s="3"/>
      <c r="AB185" s="3"/>
      <c r="AD185" s="3"/>
      <c r="AF185" s="3"/>
      <c r="AH185" s="3"/>
      <c r="AJ185" s="3"/>
    </row>
    <row r="186" spans="1:36" ht="20.100000000000001" customHeight="1" x14ac:dyDescent="0.4">
      <c r="A186" s="199" t="s">
        <v>73</v>
      </c>
      <c r="B186" s="200"/>
      <c r="C186" s="99">
        <f>[5]fdat5!B14</f>
        <v>131</v>
      </c>
      <c r="D186" s="89">
        <f>[5]fdat5!C14</f>
        <v>0</v>
      </c>
      <c r="E186" s="99">
        <f>[5]fdat5!D14</f>
        <v>102</v>
      </c>
      <c r="F186" s="89">
        <f>[5]fdat5!E14</f>
        <v>0</v>
      </c>
      <c r="G186" s="99">
        <f>[5]fdat5!F14</f>
        <v>184</v>
      </c>
      <c r="H186" s="89">
        <f>[5]fdat5!G14</f>
        <v>-4.7</v>
      </c>
      <c r="I186" s="99">
        <f>[5]fdat5!H14</f>
        <v>118</v>
      </c>
      <c r="J186" s="89">
        <f>[5]fdat5!I14</f>
        <v>-0.8</v>
      </c>
      <c r="K186" s="99">
        <f>[5]fdat5!J14</f>
        <v>104</v>
      </c>
      <c r="L186" s="89">
        <f>[5]fdat5!K14</f>
        <v>-1.9</v>
      </c>
      <c r="M186" s="99">
        <f>[5]fdat5!L14</f>
        <v>299</v>
      </c>
      <c r="N186" s="89">
        <f>[5]fdat5!M14</f>
        <v>-5.4</v>
      </c>
      <c r="O186" s="99">
        <f>[5]fdat5!N14</f>
        <v>373</v>
      </c>
      <c r="P186" s="89">
        <f>[5]fdat5!O14</f>
        <v>-1.6</v>
      </c>
      <c r="Q186" s="99">
        <f>[5]fdat5!P14</f>
        <v>189</v>
      </c>
      <c r="R186" s="89">
        <f>[5]fdat5!Q14</f>
        <v>-6</v>
      </c>
      <c r="S186" s="30"/>
    </row>
    <row r="187" spans="1:36" ht="20.100000000000001" customHeight="1" x14ac:dyDescent="0.4">
      <c r="A187" s="199" t="s">
        <v>74</v>
      </c>
      <c r="B187" s="200"/>
      <c r="C187" s="99">
        <f>[5]fdat5!B15</f>
        <v>124</v>
      </c>
      <c r="D187" s="89">
        <f>[5]fdat5!C15</f>
        <v>0.8</v>
      </c>
      <c r="E187" s="99">
        <f>[5]fdat5!D15</f>
        <v>137</v>
      </c>
      <c r="F187" s="89">
        <f>[5]fdat5!E15</f>
        <v>-2.8</v>
      </c>
      <c r="G187" s="99">
        <f>[5]fdat5!F15</f>
        <v>183</v>
      </c>
      <c r="H187" s="89">
        <f>[5]fdat5!G15</f>
        <v>-1.1000000000000001</v>
      </c>
      <c r="I187" s="99">
        <f>[5]fdat5!H15</f>
        <v>102</v>
      </c>
      <c r="J187" s="89">
        <f>[5]fdat5!I15</f>
        <v>-5.6</v>
      </c>
      <c r="K187" s="99">
        <f>[5]fdat5!J15</f>
        <v>97</v>
      </c>
      <c r="L187" s="89">
        <f>[5]fdat5!K15</f>
        <v>-1</v>
      </c>
      <c r="M187" s="99">
        <f>[5]fdat5!L15</f>
        <v>339</v>
      </c>
      <c r="N187" s="89">
        <f>[5]fdat5!M15</f>
        <v>-6.1</v>
      </c>
      <c r="O187" s="99">
        <f>[5]fdat5!N15</f>
        <v>408</v>
      </c>
      <c r="P187" s="89">
        <f>[5]fdat5!O15</f>
        <v>-3.8</v>
      </c>
      <c r="Q187" s="99">
        <f>[5]fdat5!P15</f>
        <v>172</v>
      </c>
      <c r="R187" s="89">
        <f>[5]fdat5!Q15</f>
        <v>-11.3</v>
      </c>
      <c r="S187" s="30"/>
    </row>
    <row r="188" spans="1:36" ht="20.100000000000001" customHeight="1" x14ac:dyDescent="0.4">
      <c r="A188" s="199" t="s">
        <v>75</v>
      </c>
      <c r="B188" s="200"/>
      <c r="C188" s="99">
        <f>[5]fdat5!B16</f>
        <v>128</v>
      </c>
      <c r="D188" s="89">
        <f>[5]fdat5!C16</f>
        <v>11.3</v>
      </c>
      <c r="E188" s="99">
        <f>[5]fdat5!D16</f>
        <v>115</v>
      </c>
      <c r="F188" s="89">
        <f>[5]fdat5!E16</f>
        <v>1.8</v>
      </c>
      <c r="G188" s="99">
        <f>[5]fdat5!F16</f>
        <v>156</v>
      </c>
      <c r="H188" s="89">
        <f>[5]fdat5!G16</f>
        <v>-1.3</v>
      </c>
      <c r="I188" s="99">
        <f>[5]fdat5!H16</f>
        <v>113</v>
      </c>
      <c r="J188" s="89">
        <f>[5]fdat5!I16</f>
        <v>0</v>
      </c>
      <c r="K188" s="99">
        <f>[5]fdat5!J16</f>
        <v>97</v>
      </c>
      <c r="L188" s="89">
        <f>[5]fdat5!K16</f>
        <v>2.1</v>
      </c>
      <c r="M188" s="99">
        <f>[5]fdat5!L16</f>
        <v>367</v>
      </c>
      <c r="N188" s="89">
        <f>[5]fdat5!M16</f>
        <v>1.4</v>
      </c>
      <c r="O188" s="99">
        <f>[5]fdat5!N16</f>
        <v>390</v>
      </c>
      <c r="P188" s="89">
        <f>[5]fdat5!O16</f>
        <v>4.3</v>
      </c>
      <c r="Q188" s="99">
        <f>[5]fdat5!P16</f>
        <v>171</v>
      </c>
      <c r="R188" s="89">
        <f>[5]fdat5!Q16</f>
        <v>-2.2999999999999998</v>
      </c>
      <c r="S188" s="30"/>
    </row>
    <row r="189" spans="1:36" ht="20.100000000000001" customHeight="1" x14ac:dyDescent="0.4">
      <c r="A189" s="199" t="s">
        <v>76</v>
      </c>
      <c r="B189" s="200"/>
      <c r="C189" s="99">
        <f>[5]fdat5!B17</f>
        <v>120</v>
      </c>
      <c r="D189" s="89">
        <f>[5]fdat5!C17</f>
        <v>-5.5</v>
      </c>
      <c r="E189" s="99">
        <f>[5]fdat5!D17</f>
        <v>99</v>
      </c>
      <c r="F189" s="89">
        <f>[5]fdat5!E17</f>
        <v>-7.5</v>
      </c>
      <c r="G189" s="99">
        <f>[5]fdat5!F17</f>
        <v>186</v>
      </c>
      <c r="H189" s="89">
        <f>[5]fdat5!G17</f>
        <v>-7.9</v>
      </c>
      <c r="I189" s="99">
        <f>[5]fdat5!H17</f>
        <v>114</v>
      </c>
      <c r="J189" s="89">
        <f>[5]fdat5!I17</f>
        <v>-5</v>
      </c>
      <c r="K189" s="99">
        <f>[5]fdat5!J17</f>
        <v>96</v>
      </c>
      <c r="L189" s="89">
        <f>[5]fdat5!K17</f>
        <v>-6.8</v>
      </c>
      <c r="M189" s="99">
        <f>[5]fdat5!L17</f>
        <v>343</v>
      </c>
      <c r="N189" s="89">
        <f>[5]fdat5!M17</f>
        <v>2.7</v>
      </c>
      <c r="O189" s="99">
        <f>[5]fdat5!N17</f>
        <v>415</v>
      </c>
      <c r="P189" s="89">
        <f>[5]fdat5!O17</f>
        <v>4.8</v>
      </c>
      <c r="Q189" s="99">
        <f>[5]fdat5!P17</f>
        <v>173</v>
      </c>
      <c r="R189" s="89">
        <f>[5]fdat5!Q17</f>
        <v>-2.8</v>
      </c>
      <c r="S189" s="30"/>
    </row>
    <row r="190" spans="1:36" ht="20.100000000000001" customHeight="1" x14ac:dyDescent="0.4">
      <c r="A190" s="199" t="s">
        <v>77</v>
      </c>
      <c r="B190" s="200"/>
      <c r="C190" s="99">
        <f>[5]fdat5!B18</f>
        <v>127</v>
      </c>
      <c r="D190" s="89">
        <f>[5]fdat5!C18</f>
        <v>5.8</v>
      </c>
      <c r="E190" s="99">
        <f>[5]fdat5!D18</f>
        <v>132</v>
      </c>
      <c r="F190" s="89">
        <f>[5]fdat5!E18</f>
        <v>-0.8</v>
      </c>
      <c r="G190" s="99">
        <f>[5]fdat5!F18</f>
        <v>180</v>
      </c>
      <c r="H190" s="89">
        <f>[5]fdat5!G18</f>
        <v>0.6</v>
      </c>
      <c r="I190" s="99">
        <f>[5]fdat5!H18</f>
        <v>114</v>
      </c>
      <c r="J190" s="89">
        <f>[5]fdat5!I18</f>
        <v>-2.6</v>
      </c>
      <c r="K190" s="99">
        <f>[5]fdat5!J18</f>
        <v>99</v>
      </c>
      <c r="L190" s="89">
        <f>[5]fdat5!K18</f>
        <v>0</v>
      </c>
      <c r="M190" s="99">
        <f>[5]fdat5!L18</f>
        <v>316</v>
      </c>
      <c r="N190" s="89">
        <f>[5]fdat5!M18</f>
        <v>2.2999999999999998</v>
      </c>
      <c r="O190" s="99">
        <f>[5]fdat5!N18</f>
        <v>378</v>
      </c>
      <c r="P190" s="89">
        <f>[5]fdat5!O18</f>
        <v>-3.1</v>
      </c>
      <c r="Q190" s="99">
        <f>[5]fdat5!P18</f>
        <v>185</v>
      </c>
      <c r="R190" s="89">
        <f>[5]fdat5!Q18</f>
        <v>4.5</v>
      </c>
      <c r="S190" s="30"/>
    </row>
    <row r="191" spans="1:36" ht="20.100000000000001" customHeight="1" x14ac:dyDescent="0.4">
      <c r="A191" s="199" t="s">
        <v>78</v>
      </c>
      <c r="B191" s="200"/>
      <c r="C191" s="99">
        <f>[5]fdat5!B19</f>
        <v>122</v>
      </c>
      <c r="D191" s="89">
        <f>[5]fdat5!C19</f>
        <v>-18.100000000000001</v>
      </c>
      <c r="E191" s="99">
        <f>[5]fdat5!D19</f>
        <v>97</v>
      </c>
      <c r="F191" s="89">
        <f>[5]fdat5!E19</f>
        <v>-6.7</v>
      </c>
      <c r="G191" s="99">
        <f>[5]fdat5!F19</f>
        <v>139</v>
      </c>
      <c r="H191" s="89">
        <f>[5]fdat5!G19</f>
        <v>-10.3</v>
      </c>
      <c r="I191" s="99">
        <f>[5]fdat5!H19</f>
        <v>110</v>
      </c>
      <c r="J191" s="89">
        <f>[5]fdat5!I19</f>
        <v>0.9</v>
      </c>
      <c r="K191" s="99">
        <f>[5]fdat5!J19</f>
        <v>83</v>
      </c>
      <c r="L191" s="89">
        <f>[5]fdat5!K19</f>
        <v>0</v>
      </c>
      <c r="M191" s="99">
        <f>[5]fdat5!L19</f>
        <v>302</v>
      </c>
      <c r="N191" s="89">
        <f>[5]fdat5!M19</f>
        <v>-0.3</v>
      </c>
      <c r="O191" s="99">
        <f>[5]fdat5!N19</f>
        <v>396</v>
      </c>
      <c r="P191" s="89">
        <f>[5]fdat5!O19</f>
        <v>-3.9</v>
      </c>
      <c r="Q191" s="99">
        <f>[5]fdat5!P19</f>
        <v>170</v>
      </c>
      <c r="R191" s="89">
        <f>[5]fdat5!Q19</f>
        <v>-6.1</v>
      </c>
      <c r="S191" s="30"/>
    </row>
    <row r="192" spans="1:36" ht="20.100000000000001" customHeight="1" thickBot="1" x14ac:dyDescent="0.45">
      <c r="A192" s="199" t="s">
        <v>79</v>
      </c>
      <c r="B192" s="200"/>
      <c r="C192" s="104">
        <f>[5]fdat5!B20</f>
        <v>107</v>
      </c>
      <c r="D192" s="92">
        <f>[5]fdat5!C20</f>
        <v>-8.5</v>
      </c>
      <c r="E192" s="104">
        <f>[5]fdat5!D20</f>
        <v>90</v>
      </c>
      <c r="F192" s="92">
        <f>[5]fdat5!E20</f>
        <v>-6.3</v>
      </c>
      <c r="G192" s="104">
        <f>[5]fdat5!F20</f>
        <v>182</v>
      </c>
      <c r="H192" s="92">
        <f>[5]fdat5!G20</f>
        <v>1.7</v>
      </c>
      <c r="I192" s="104">
        <f>[5]fdat5!H20</f>
        <v>98</v>
      </c>
      <c r="J192" s="92">
        <f>[5]fdat5!I20</f>
        <v>-2</v>
      </c>
      <c r="K192" s="104">
        <f>[5]fdat5!J20</f>
        <v>102</v>
      </c>
      <c r="L192" s="92">
        <f>[5]fdat5!K20</f>
        <v>-6.4</v>
      </c>
      <c r="M192" s="104">
        <f>[5]fdat5!L20</f>
        <v>341</v>
      </c>
      <c r="N192" s="92">
        <f>[5]fdat5!M20</f>
        <v>11.1</v>
      </c>
      <c r="O192" s="104">
        <f>[5]fdat5!N20</f>
        <v>414</v>
      </c>
      <c r="P192" s="92">
        <f>[5]fdat5!O20</f>
        <v>-3</v>
      </c>
      <c r="Q192" s="104">
        <f>[5]fdat5!P20</f>
        <v>173</v>
      </c>
      <c r="R192" s="92">
        <f>[5]fdat5!Q20</f>
        <v>-5.5</v>
      </c>
      <c r="S192" s="30"/>
    </row>
    <row r="193" spans="1:36" ht="20.100000000000001" customHeight="1" x14ac:dyDescent="0.4">
      <c r="A193" s="162" t="s">
        <v>11</v>
      </c>
      <c r="B193" s="145" t="s">
        <v>82</v>
      </c>
      <c r="C193" s="103">
        <f>[5]fdat5!B21</f>
        <v>119</v>
      </c>
      <c r="D193" s="86">
        <f>[5]fdat5!C21</f>
        <v>4.4000000000000004</v>
      </c>
      <c r="E193" s="103">
        <f>[5]fdat5!D21</f>
        <v>105</v>
      </c>
      <c r="F193" s="86">
        <f>[5]fdat5!E21</f>
        <v>-0.9</v>
      </c>
      <c r="G193" s="103">
        <f>[5]fdat5!F21</f>
        <v>172</v>
      </c>
      <c r="H193" s="86">
        <f>[5]fdat5!G21</f>
        <v>-1.7</v>
      </c>
      <c r="I193" s="103">
        <f>[5]fdat5!H21</f>
        <v>106</v>
      </c>
      <c r="J193" s="86">
        <f>[5]fdat5!I21</f>
        <v>-0.9</v>
      </c>
      <c r="K193" s="103">
        <f>[5]fdat5!J21</f>
        <v>91</v>
      </c>
      <c r="L193" s="86">
        <f>[5]fdat5!K21</f>
        <v>-2.2000000000000002</v>
      </c>
      <c r="M193" s="103">
        <f>[5]fdat5!L21</f>
        <v>320</v>
      </c>
      <c r="N193" s="86">
        <f>[5]fdat5!M21</f>
        <v>0.3</v>
      </c>
      <c r="O193" s="103">
        <f>[5]fdat5!N21</f>
        <v>394</v>
      </c>
      <c r="P193" s="86">
        <f>[5]fdat5!O21</f>
        <v>-0.8</v>
      </c>
      <c r="Q193" s="103">
        <f>[5]fdat5!P21</f>
        <v>176</v>
      </c>
      <c r="R193" s="86">
        <f>[5]fdat5!Q21</f>
        <v>-0.6</v>
      </c>
      <c r="S193" s="30"/>
    </row>
    <row r="194" spans="1:36" ht="20.100000000000001" customHeight="1" thickBot="1" x14ac:dyDescent="0.45">
      <c r="A194" s="67" t="s">
        <v>12</v>
      </c>
      <c r="B194" s="146" t="s">
        <v>83</v>
      </c>
      <c r="C194" s="102">
        <f>[5]fdat5!B22</f>
        <v>112</v>
      </c>
      <c r="D194" s="96">
        <f>[5]fdat5!C22</f>
        <v>6.3</v>
      </c>
      <c r="E194" s="102">
        <f>[5]fdat5!D22</f>
        <v>101</v>
      </c>
      <c r="F194" s="96">
        <f>[5]fdat5!E22</f>
        <v>4</v>
      </c>
      <c r="G194" s="102">
        <f>[5]fdat5!F22</f>
        <v>170</v>
      </c>
      <c r="H194" s="96">
        <f>[5]fdat5!G22</f>
        <v>1.2</v>
      </c>
      <c r="I194" s="102">
        <f>[5]fdat5!H22</f>
        <v>106</v>
      </c>
      <c r="J194" s="96">
        <f>[5]fdat5!I22</f>
        <v>0</v>
      </c>
      <c r="K194" s="102">
        <f>[5]fdat5!J22</f>
        <v>93</v>
      </c>
      <c r="L194" s="96">
        <f>[5]fdat5!K22</f>
        <v>-2.2000000000000002</v>
      </c>
      <c r="M194" s="102">
        <f>[5]fdat5!L22</f>
        <v>321</v>
      </c>
      <c r="N194" s="96">
        <f>[5]fdat5!M22</f>
        <v>-0.3</v>
      </c>
      <c r="O194" s="102">
        <f>[5]fdat5!N22</f>
        <v>391</v>
      </c>
      <c r="P194" s="96">
        <f>[5]fdat5!O22</f>
        <v>0.8</v>
      </c>
      <c r="Q194" s="102">
        <f>[5]fdat5!P22</f>
        <v>174</v>
      </c>
      <c r="R194" s="96">
        <f>[5]fdat5!Q22</f>
        <v>1.1000000000000001</v>
      </c>
      <c r="S194" s="30"/>
    </row>
    <row r="195" spans="1:36" ht="20.100000000000001" customHeight="1" x14ac:dyDescent="0.4">
      <c r="A195" s="69" t="s">
        <v>84</v>
      </c>
      <c r="B195" s="161"/>
      <c r="C195" s="58"/>
      <c r="D195" s="41"/>
      <c r="E195" s="58"/>
      <c r="F195" s="41"/>
      <c r="G195" s="58"/>
      <c r="H195" s="41"/>
      <c r="I195" s="58"/>
      <c r="J195" s="41"/>
      <c r="K195" s="58"/>
      <c r="L195" s="41"/>
      <c r="M195" s="58"/>
      <c r="N195" s="41"/>
      <c r="O195" s="58"/>
      <c r="P195" s="41"/>
      <c r="Q195" s="58"/>
      <c r="R195" s="41"/>
      <c r="S195" s="30"/>
    </row>
    <row r="196" spans="1:36" ht="20.100000000000001" customHeight="1" x14ac:dyDescent="0.55000000000000004">
      <c r="A196" s="59"/>
      <c r="B196" s="28"/>
      <c r="C196" s="28"/>
      <c r="D196" s="28"/>
      <c r="E196" s="28"/>
      <c r="F196" s="29"/>
      <c r="G196" s="114" t="s">
        <v>80</v>
      </c>
      <c r="H196" s="115"/>
      <c r="I196" s="115"/>
      <c r="J196" s="115"/>
      <c r="K196" s="115"/>
      <c r="L196" s="116"/>
      <c r="M196" s="242" t="str">
        <f>$L$1</f>
        <v>（令和４年4月）</v>
      </c>
      <c r="N196" s="242"/>
      <c r="O196" s="28"/>
      <c r="P196" s="28"/>
      <c r="Q196" s="28"/>
      <c r="R196" s="28"/>
      <c r="S196" s="30"/>
    </row>
    <row r="197" spans="1:36" ht="20.100000000000001" customHeight="1" thickBot="1" x14ac:dyDescent="0.45">
      <c r="A197" s="53"/>
      <c r="B197" s="53"/>
      <c r="C197" s="53"/>
      <c r="D197" s="53"/>
      <c r="E197" s="53"/>
      <c r="F197" s="53"/>
      <c r="G197" s="117"/>
      <c r="H197" s="117"/>
      <c r="I197" s="117"/>
      <c r="J197" s="117"/>
      <c r="K197" s="117"/>
      <c r="L197" s="117"/>
      <c r="M197" s="117"/>
      <c r="N197" s="117"/>
      <c r="O197" s="53"/>
      <c r="P197" s="53"/>
      <c r="Q197" s="53"/>
      <c r="R197" s="53"/>
      <c r="S197" s="30"/>
    </row>
    <row r="198" spans="1:36" ht="20.100000000000001" customHeight="1" x14ac:dyDescent="0.4">
      <c r="A198" s="193" t="s">
        <v>59</v>
      </c>
      <c r="B198" s="194" t="s">
        <v>59</v>
      </c>
      <c r="C198" s="263" t="s">
        <v>97</v>
      </c>
      <c r="D198" s="202"/>
      <c r="E198" s="263" t="s">
        <v>49</v>
      </c>
      <c r="F198" s="202"/>
      <c r="G198" s="263" t="s">
        <v>50</v>
      </c>
      <c r="H198" s="202"/>
      <c r="I198" s="263" t="s">
        <v>51</v>
      </c>
      <c r="J198" s="202"/>
      <c r="K198" s="248" t="s">
        <v>52</v>
      </c>
      <c r="L198" s="202"/>
      <c r="M198" s="263" t="s">
        <v>52</v>
      </c>
      <c r="N198" s="202"/>
      <c r="O198" s="201" t="s">
        <v>53</v>
      </c>
      <c r="P198" s="202"/>
      <c r="Q198" s="201" t="s">
        <v>53</v>
      </c>
      <c r="R198" s="202"/>
      <c r="T198" s="3"/>
      <c r="AF198" s="1"/>
      <c r="AH198" s="1"/>
      <c r="AJ198" s="1"/>
    </row>
    <row r="199" spans="1:36" ht="20.100000000000001" customHeight="1" x14ac:dyDescent="0.4">
      <c r="A199" s="195"/>
      <c r="B199" s="196"/>
      <c r="C199" s="203" t="s">
        <v>98</v>
      </c>
      <c r="D199" s="266"/>
      <c r="E199" s="253" t="s">
        <v>99</v>
      </c>
      <c r="F199" s="267"/>
      <c r="G199" s="257" t="s">
        <v>100</v>
      </c>
      <c r="H199" s="265"/>
      <c r="I199" s="203" t="s">
        <v>120</v>
      </c>
      <c r="J199" s="265"/>
      <c r="K199" s="203" t="s">
        <v>121</v>
      </c>
      <c r="L199" s="265"/>
      <c r="M199" s="203" t="s">
        <v>122</v>
      </c>
      <c r="N199" s="268"/>
      <c r="O199" s="269" t="s">
        <v>101</v>
      </c>
      <c r="P199" s="265"/>
      <c r="Q199" s="269" t="s">
        <v>102</v>
      </c>
      <c r="R199" s="265"/>
      <c r="T199" s="3"/>
      <c r="AF199" s="1"/>
      <c r="AH199" s="1"/>
      <c r="AJ199" s="1"/>
    </row>
    <row r="200" spans="1:36" ht="20.100000000000001" customHeight="1" thickBot="1" x14ac:dyDescent="0.2">
      <c r="A200" s="197" t="s">
        <v>60</v>
      </c>
      <c r="B200" s="198"/>
      <c r="C200" s="74" t="s">
        <v>9</v>
      </c>
      <c r="D200" s="126" t="s">
        <v>88</v>
      </c>
      <c r="E200" s="74" t="s">
        <v>9</v>
      </c>
      <c r="F200" s="75" t="s">
        <v>88</v>
      </c>
      <c r="G200" s="83" t="s">
        <v>9</v>
      </c>
      <c r="H200" s="75" t="s">
        <v>10</v>
      </c>
      <c r="I200" s="74" t="s">
        <v>9</v>
      </c>
      <c r="J200" s="75" t="s">
        <v>88</v>
      </c>
      <c r="K200" s="74" t="s">
        <v>9</v>
      </c>
      <c r="L200" s="75" t="s">
        <v>10</v>
      </c>
      <c r="M200" s="74" t="s">
        <v>9</v>
      </c>
      <c r="N200" s="75" t="s">
        <v>10</v>
      </c>
      <c r="O200" s="74" t="s">
        <v>9</v>
      </c>
      <c r="P200" s="75" t="s">
        <v>10</v>
      </c>
      <c r="Q200" s="74" t="s">
        <v>9</v>
      </c>
      <c r="R200" s="75" t="s">
        <v>10</v>
      </c>
      <c r="T200" s="3"/>
      <c r="AF200" s="1"/>
      <c r="AH200" s="1"/>
      <c r="AJ200" s="1"/>
    </row>
    <row r="201" spans="1:36" ht="20.100000000000001" customHeight="1" x14ac:dyDescent="0.4">
      <c r="A201" s="203" t="s">
        <v>61</v>
      </c>
      <c r="B201" s="204"/>
      <c r="C201" s="122">
        <f>[6]fdat6!B1</f>
        <v>264</v>
      </c>
      <c r="D201" s="98">
        <f>[6]fdat6!C1</f>
        <v>6.5</v>
      </c>
      <c r="E201" s="122">
        <f>[6]fdat6!D1</f>
        <v>441</v>
      </c>
      <c r="F201" s="98">
        <f>[6]fdat6!E1</f>
        <v>1.6</v>
      </c>
      <c r="G201" s="122">
        <f>[6]fdat6!F1</f>
        <v>262</v>
      </c>
      <c r="H201" s="98">
        <f>[6]fdat6!G1</f>
        <v>-9</v>
      </c>
      <c r="I201" s="122">
        <f>[6]fdat6!H1</f>
        <v>157</v>
      </c>
      <c r="J201" s="98">
        <f>[6]fdat6!I1</f>
        <v>6.1</v>
      </c>
      <c r="K201" s="105">
        <f>[6]fdat6!P1</f>
        <v>116.7</v>
      </c>
      <c r="L201" s="98">
        <f>[6]fdat6!Q1</f>
        <v>0.4</v>
      </c>
      <c r="M201" s="133">
        <f>[7]fdat7!B1</f>
        <v>2167</v>
      </c>
      <c r="N201" s="64">
        <f>[7]fdat7!C1</f>
        <v>2.9</v>
      </c>
      <c r="O201" s="133">
        <f>[7]fdat7!D1</f>
        <v>5961</v>
      </c>
      <c r="P201" s="64">
        <f>[7]fdat7!E1</f>
        <v>1.6</v>
      </c>
      <c r="Q201" s="133">
        <f>[7]fdat7!F1</f>
        <v>9823</v>
      </c>
      <c r="R201" s="64">
        <f>[7]fdat7!G1</f>
        <v>-1</v>
      </c>
      <c r="T201" s="3"/>
      <c r="AF201" s="1"/>
      <c r="AH201" s="1"/>
      <c r="AJ201" s="1"/>
    </row>
    <row r="202" spans="1:36" ht="20.100000000000001" customHeight="1" x14ac:dyDescent="0.4">
      <c r="A202" s="199" t="s">
        <v>81</v>
      </c>
      <c r="B202" s="200"/>
      <c r="C202" s="123">
        <f>[6]fdat6!B2</f>
        <v>262</v>
      </c>
      <c r="D202" s="89">
        <f>[6]fdat6!C2</f>
        <v>-4.4000000000000004</v>
      </c>
      <c r="E202" s="123">
        <f>[6]fdat6!D2</f>
        <v>470</v>
      </c>
      <c r="F202" s="89">
        <f>[6]fdat6!E2</f>
        <v>1.7</v>
      </c>
      <c r="G202" s="123">
        <f>[6]fdat6!F2</f>
        <v>307</v>
      </c>
      <c r="H202" s="89">
        <f>[6]fdat6!G2</f>
        <v>-10.8</v>
      </c>
      <c r="I202" s="123">
        <f>[6]fdat6!H2</f>
        <v>189</v>
      </c>
      <c r="J202" s="89">
        <f>[6]fdat6!I2</f>
        <v>-1.6</v>
      </c>
      <c r="K202" s="106">
        <f>[6]fdat6!P2</f>
        <v>118.6</v>
      </c>
      <c r="L202" s="89">
        <f>[6]fdat6!Q2</f>
        <v>-1</v>
      </c>
      <c r="M202" s="134">
        <f>[7]fdat7!B2</f>
        <v>2130</v>
      </c>
      <c r="N202" s="65">
        <f>[7]fdat7!C2</f>
        <v>-0.8</v>
      </c>
      <c r="O202" s="134">
        <f>[7]fdat7!D2</f>
        <v>4979</v>
      </c>
      <c r="P202" s="65">
        <f>[7]fdat7!E2</f>
        <v>-13.1</v>
      </c>
      <c r="Q202" s="134">
        <f>[7]fdat7!F2</f>
        <v>8834</v>
      </c>
      <c r="R202" s="65">
        <f>[7]fdat7!G2</f>
        <v>-3.7</v>
      </c>
      <c r="T202" s="3"/>
      <c r="AF202" s="1"/>
      <c r="AH202" s="1"/>
      <c r="AJ202" s="1"/>
    </row>
    <row r="203" spans="1:36" ht="20.100000000000001" customHeight="1" x14ac:dyDescent="0.4">
      <c r="A203" s="199" t="s">
        <v>62</v>
      </c>
      <c r="B203" s="200"/>
      <c r="C203" s="123">
        <f>[6]fdat6!B3</f>
        <v>231</v>
      </c>
      <c r="D203" s="89">
        <f>[6]fdat6!C3</f>
        <v>0.9</v>
      </c>
      <c r="E203" s="123">
        <f>[6]fdat6!D3</f>
        <v>393</v>
      </c>
      <c r="F203" s="89">
        <f>[6]fdat6!E3</f>
        <v>9.5</v>
      </c>
      <c r="G203" s="123">
        <f>[6]fdat6!F3</f>
        <v>229</v>
      </c>
      <c r="H203" s="89">
        <f>[6]fdat6!G3</f>
        <v>-0.4</v>
      </c>
      <c r="I203" s="123">
        <f>[6]fdat6!H3</f>
        <v>150</v>
      </c>
      <c r="J203" s="89">
        <f>[6]fdat6!I3</f>
        <v>7.1</v>
      </c>
      <c r="K203" s="106">
        <f>[6]fdat6!P3</f>
        <v>117.5</v>
      </c>
      <c r="L203" s="89">
        <f>[6]fdat6!Q3</f>
        <v>1.1000000000000001</v>
      </c>
      <c r="M203" s="134">
        <f>[7]fdat7!B3</f>
        <v>2174</v>
      </c>
      <c r="N203" s="65">
        <f>[7]fdat7!C3</f>
        <v>3.8</v>
      </c>
      <c r="O203" s="134">
        <f>[7]fdat7!D3</f>
        <v>6518</v>
      </c>
      <c r="P203" s="65">
        <f>[7]fdat7!E3</f>
        <v>0.1</v>
      </c>
      <c r="Q203" s="134">
        <f>[7]fdat7!F3</f>
        <v>10698</v>
      </c>
      <c r="R203" s="65">
        <f>[7]fdat7!G3</f>
        <v>-0.7</v>
      </c>
      <c r="T203" s="3"/>
      <c r="AF203" s="1"/>
      <c r="AH203" s="1"/>
      <c r="AJ203" s="1"/>
    </row>
    <row r="204" spans="1:36" ht="20.100000000000001" customHeight="1" x14ac:dyDescent="0.4">
      <c r="A204" s="199" t="s">
        <v>63</v>
      </c>
      <c r="B204" s="200"/>
      <c r="C204" s="123">
        <f>[6]fdat6!B4</f>
        <v>240</v>
      </c>
      <c r="D204" s="89">
        <f>[6]fdat6!C4</f>
        <v>0.8</v>
      </c>
      <c r="E204" s="123">
        <f>[6]fdat6!D4</f>
        <v>433</v>
      </c>
      <c r="F204" s="89">
        <f>[6]fdat6!E4</f>
        <v>-5.5</v>
      </c>
      <c r="G204" s="123">
        <f>[6]fdat6!F4</f>
        <v>267</v>
      </c>
      <c r="H204" s="89">
        <f>[6]fdat6!G4</f>
        <v>-2.2000000000000002</v>
      </c>
      <c r="I204" s="123">
        <f>[6]fdat6!H4</f>
        <v>168</v>
      </c>
      <c r="J204" s="89">
        <f>[6]fdat6!I4</f>
        <v>6.3</v>
      </c>
      <c r="K204" s="106">
        <f>[6]fdat6!P4</f>
        <v>122.3</v>
      </c>
      <c r="L204" s="89">
        <f>[6]fdat6!Q4</f>
        <v>3</v>
      </c>
      <c r="M204" s="134">
        <f>[7]fdat7!B4</f>
        <v>2219</v>
      </c>
      <c r="N204" s="65">
        <f>[7]fdat7!C4</f>
        <v>3.8</v>
      </c>
      <c r="O204" s="134">
        <f>[7]fdat7!D4</f>
        <v>6288</v>
      </c>
      <c r="P204" s="65">
        <f>[7]fdat7!E4</f>
        <v>1.5</v>
      </c>
      <c r="Q204" s="134">
        <f>[7]fdat7!F4</f>
        <v>10507</v>
      </c>
      <c r="R204" s="65">
        <f>[7]fdat7!G4</f>
        <v>0.5</v>
      </c>
      <c r="T204" s="3"/>
      <c r="AF204" s="1"/>
      <c r="AH204" s="1"/>
      <c r="AJ204" s="1"/>
    </row>
    <row r="205" spans="1:36" ht="20.100000000000001" customHeight="1" x14ac:dyDescent="0.4">
      <c r="A205" s="199" t="s">
        <v>64</v>
      </c>
      <c r="B205" s="200"/>
      <c r="C205" s="123">
        <f>[6]fdat6!B5</f>
        <v>273</v>
      </c>
      <c r="D205" s="89">
        <f>[6]fdat6!C5</f>
        <v>10.1</v>
      </c>
      <c r="E205" s="123">
        <f>[6]fdat6!D5</f>
        <v>390</v>
      </c>
      <c r="F205" s="89">
        <f>[6]fdat6!E5</f>
        <v>4.8</v>
      </c>
      <c r="G205" s="123">
        <f>[6]fdat6!F5</f>
        <v>262</v>
      </c>
      <c r="H205" s="89">
        <f>[6]fdat6!G5</f>
        <v>0</v>
      </c>
      <c r="I205" s="123">
        <f>[6]fdat6!H5</f>
        <v>158</v>
      </c>
      <c r="J205" s="89">
        <f>[6]fdat6!I5</f>
        <v>0.6</v>
      </c>
      <c r="K205" s="106">
        <f>[6]fdat6!P5</f>
        <v>120</v>
      </c>
      <c r="L205" s="89">
        <f>[6]fdat6!Q5</f>
        <v>2</v>
      </c>
      <c r="M205" s="134">
        <f>[7]fdat7!B5</f>
        <v>2182</v>
      </c>
      <c r="N205" s="65">
        <f>[7]fdat7!C5</f>
        <v>3.9</v>
      </c>
      <c r="O205" s="134">
        <f>[7]fdat7!D5</f>
        <v>6920</v>
      </c>
      <c r="P205" s="65">
        <f>[7]fdat7!E5</f>
        <v>0.8</v>
      </c>
      <c r="Q205" s="134">
        <f>[7]fdat7!F5</f>
        <v>11400</v>
      </c>
      <c r="R205" s="65">
        <f>[7]fdat7!G5</f>
        <v>-0.8</v>
      </c>
      <c r="T205" s="3"/>
      <c r="AF205" s="1"/>
      <c r="AH205" s="1"/>
      <c r="AJ205" s="1"/>
    </row>
    <row r="206" spans="1:36" ht="20.100000000000001" customHeight="1" x14ac:dyDescent="0.4">
      <c r="A206" s="199" t="s">
        <v>65</v>
      </c>
      <c r="B206" s="200"/>
      <c r="C206" s="123">
        <f>[6]fdat6!B6</f>
        <v>272</v>
      </c>
      <c r="D206" s="89">
        <f>[6]fdat6!C6</f>
        <v>7.9</v>
      </c>
      <c r="E206" s="123">
        <f>[6]fdat6!D6</f>
        <v>418</v>
      </c>
      <c r="F206" s="89">
        <f>[6]fdat6!E6</f>
        <v>-11.8</v>
      </c>
      <c r="G206" s="123">
        <f>[6]fdat6!F6</f>
        <v>293</v>
      </c>
      <c r="H206" s="89">
        <f>[6]fdat6!G6</f>
        <v>3.2</v>
      </c>
      <c r="I206" s="123">
        <f>[6]fdat6!H6</f>
        <v>188</v>
      </c>
      <c r="J206" s="89">
        <f>[6]fdat6!I6</f>
        <v>9.3000000000000007</v>
      </c>
      <c r="K206" s="106">
        <f>[6]fdat6!P6</f>
        <v>118.8</v>
      </c>
      <c r="L206" s="89">
        <f>[6]fdat6!Q6</f>
        <v>1.5</v>
      </c>
      <c r="M206" s="134">
        <f>[7]fdat7!B6</f>
        <v>2147</v>
      </c>
      <c r="N206" s="65">
        <f>[7]fdat7!C6</f>
        <v>1.6</v>
      </c>
      <c r="O206" s="134">
        <f>[7]fdat7!D6</f>
        <v>7375</v>
      </c>
      <c r="P206" s="65">
        <f>[7]fdat7!E6</f>
        <v>4.5999999999999996</v>
      </c>
      <c r="Q206" s="134">
        <f>[7]fdat7!F6</f>
        <v>12294</v>
      </c>
      <c r="R206" s="65">
        <f>[7]fdat7!G6</f>
        <v>6.5</v>
      </c>
      <c r="T206" s="3"/>
      <c r="AF206" s="1"/>
      <c r="AH206" s="1"/>
      <c r="AJ206" s="1"/>
    </row>
    <row r="207" spans="1:36" ht="20.100000000000001" customHeight="1" x14ac:dyDescent="0.4">
      <c r="A207" s="199" t="s">
        <v>66</v>
      </c>
      <c r="B207" s="200"/>
      <c r="C207" s="123">
        <f>[6]fdat6!B7</f>
        <v>252</v>
      </c>
      <c r="D207" s="89">
        <f>[6]fdat6!C7</f>
        <v>2.4</v>
      </c>
      <c r="E207" s="123">
        <f>[6]fdat6!D7</f>
        <v>408</v>
      </c>
      <c r="F207" s="89">
        <f>[6]fdat6!E7</f>
        <v>-1</v>
      </c>
      <c r="G207" s="123">
        <f>[6]fdat6!F7</f>
        <v>301</v>
      </c>
      <c r="H207" s="89">
        <f>[6]fdat6!G7</f>
        <v>-11.7</v>
      </c>
      <c r="I207" s="123">
        <f>[6]fdat6!H7</f>
        <v>155</v>
      </c>
      <c r="J207" s="89">
        <f>[6]fdat6!I7</f>
        <v>0.6</v>
      </c>
      <c r="K207" s="106">
        <f>[6]fdat6!P7</f>
        <v>122.8</v>
      </c>
      <c r="L207" s="89">
        <f>[6]fdat6!Q7</f>
        <v>2.9</v>
      </c>
      <c r="M207" s="134">
        <f>[7]fdat7!B7</f>
        <v>2390</v>
      </c>
      <c r="N207" s="65">
        <f>[7]fdat7!C7</f>
        <v>11.9</v>
      </c>
      <c r="O207" s="134">
        <f>[7]fdat7!D7</f>
        <v>6181</v>
      </c>
      <c r="P207" s="65">
        <f>[7]fdat7!E7</f>
        <v>-4.5</v>
      </c>
      <c r="Q207" s="134">
        <f>[7]fdat7!F7</f>
        <v>9816</v>
      </c>
      <c r="R207" s="65">
        <f>[7]fdat7!G7</f>
        <v>-7.2</v>
      </c>
      <c r="T207" s="3"/>
      <c r="AF207" s="1"/>
      <c r="AH207" s="1"/>
      <c r="AJ207" s="1"/>
    </row>
    <row r="208" spans="1:36" ht="20.100000000000001" customHeight="1" x14ac:dyDescent="0.4">
      <c r="A208" s="199" t="s">
        <v>67</v>
      </c>
      <c r="B208" s="200"/>
      <c r="C208" s="123">
        <f>[6]fdat6!B8</f>
        <v>239</v>
      </c>
      <c r="D208" s="89">
        <f>[6]fdat6!C8</f>
        <v>3.9</v>
      </c>
      <c r="E208" s="123">
        <f>[6]fdat6!D8</f>
        <v>451</v>
      </c>
      <c r="F208" s="89">
        <f>[6]fdat6!E8</f>
        <v>3.4</v>
      </c>
      <c r="G208" s="123">
        <f>[6]fdat6!F8</f>
        <v>291</v>
      </c>
      <c r="H208" s="89">
        <f>[6]fdat6!G8</f>
        <v>-2</v>
      </c>
      <c r="I208" s="123">
        <f>[6]fdat6!H8</f>
        <v>151</v>
      </c>
      <c r="J208" s="89">
        <f>[6]fdat6!I8</f>
        <v>-3.8</v>
      </c>
      <c r="K208" s="106">
        <f>[6]fdat6!P8</f>
        <v>122.6</v>
      </c>
      <c r="L208" s="89">
        <f>[6]fdat6!Q8</f>
        <v>3.6</v>
      </c>
      <c r="M208" s="134">
        <f>[7]fdat7!B8</f>
        <v>2172</v>
      </c>
      <c r="N208" s="65">
        <f>[7]fdat7!C8</f>
        <v>2</v>
      </c>
      <c r="O208" s="134">
        <f>[7]fdat7!D8</f>
        <v>6637</v>
      </c>
      <c r="P208" s="65">
        <f>[7]fdat7!E8</f>
        <v>3.2</v>
      </c>
      <c r="Q208" s="134">
        <f>[7]fdat7!F8</f>
        <v>10886</v>
      </c>
      <c r="R208" s="65">
        <f>[7]fdat7!G8</f>
        <v>3.7</v>
      </c>
      <c r="T208" s="3"/>
      <c r="AF208" s="1"/>
      <c r="AH208" s="1"/>
      <c r="AJ208" s="1"/>
    </row>
    <row r="209" spans="1:36" s="17" customFormat="1" ht="20.100000000000001" customHeight="1" x14ac:dyDescent="0.4">
      <c r="A209" s="199" t="s">
        <v>68</v>
      </c>
      <c r="B209" s="200"/>
      <c r="C209" s="123">
        <f>[6]fdat6!B9</f>
        <v>221</v>
      </c>
      <c r="D209" s="89">
        <f>[6]fdat6!C9</f>
        <v>-6</v>
      </c>
      <c r="E209" s="123">
        <f>[6]fdat6!D9</f>
        <v>427</v>
      </c>
      <c r="F209" s="89">
        <f>[6]fdat6!E9</f>
        <v>14.8</v>
      </c>
      <c r="G209" s="123">
        <f>[6]fdat6!F9</f>
        <v>288</v>
      </c>
      <c r="H209" s="89">
        <f>[6]fdat6!G9</f>
        <v>-1.7</v>
      </c>
      <c r="I209" s="123">
        <f>[6]fdat6!H9</f>
        <v>159</v>
      </c>
      <c r="J209" s="89">
        <f>[6]fdat6!I9</f>
        <v>-1.9</v>
      </c>
      <c r="K209" s="106">
        <f>[6]fdat6!P9</f>
        <v>118.6</v>
      </c>
      <c r="L209" s="89">
        <f>[6]fdat6!Q9</f>
        <v>1.6</v>
      </c>
      <c r="M209" s="134">
        <f>[7]fdat7!B9</f>
        <v>2134</v>
      </c>
      <c r="N209" s="65">
        <f>[7]fdat7!C9</f>
        <v>1</v>
      </c>
      <c r="O209" s="134">
        <f>[7]fdat7!D9</f>
        <v>6640</v>
      </c>
      <c r="P209" s="65">
        <f>[7]fdat7!E9</f>
        <v>-5</v>
      </c>
      <c r="Q209" s="134">
        <f>[7]fdat7!F9</f>
        <v>11004</v>
      </c>
      <c r="R209" s="65">
        <f>[7]fdat7!G9</f>
        <v>-4.4000000000000004</v>
      </c>
      <c r="T209" s="21"/>
      <c r="V209" s="21"/>
      <c r="X209" s="21"/>
      <c r="Z209" s="21"/>
      <c r="AB209" s="21"/>
      <c r="AD209" s="21"/>
    </row>
    <row r="210" spans="1:36" ht="20.100000000000001" customHeight="1" x14ac:dyDescent="0.4">
      <c r="A210" s="199" t="s">
        <v>69</v>
      </c>
      <c r="B210" s="200"/>
      <c r="C210" s="123">
        <f>[6]fdat6!B10</f>
        <v>206</v>
      </c>
      <c r="D210" s="89">
        <f>[6]fdat6!C10</f>
        <v>-8.8000000000000007</v>
      </c>
      <c r="E210" s="123">
        <f>[6]fdat6!D10</f>
        <v>507</v>
      </c>
      <c r="F210" s="89">
        <f>[6]fdat6!E10</f>
        <v>16.3</v>
      </c>
      <c r="G210" s="123">
        <f>[6]fdat6!F10</f>
        <v>336</v>
      </c>
      <c r="H210" s="89">
        <f>[6]fdat6!G10</f>
        <v>10.199999999999999</v>
      </c>
      <c r="I210" s="123">
        <f>[6]fdat6!H10</f>
        <v>175</v>
      </c>
      <c r="J210" s="89">
        <f>[6]fdat6!I10</f>
        <v>10.8</v>
      </c>
      <c r="K210" s="106">
        <f>[6]fdat6!P10</f>
        <v>120.2</v>
      </c>
      <c r="L210" s="89">
        <f>[6]fdat6!Q10</f>
        <v>1.1000000000000001</v>
      </c>
      <c r="M210" s="134">
        <f>[7]fdat7!B10</f>
        <v>2164</v>
      </c>
      <c r="N210" s="65">
        <f>[7]fdat7!C10</f>
        <v>1.2</v>
      </c>
      <c r="O210" s="134">
        <f>[7]fdat7!D10</f>
        <v>6850</v>
      </c>
      <c r="P210" s="65">
        <f>[7]fdat7!E10</f>
        <v>-3.4</v>
      </c>
      <c r="Q210" s="134">
        <f>[7]fdat7!F10</f>
        <v>11301</v>
      </c>
      <c r="R210" s="65">
        <f>[7]fdat7!G10</f>
        <v>-3.9</v>
      </c>
      <c r="T210" s="3"/>
      <c r="AF210" s="1"/>
      <c r="AH210" s="1"/>
      <c r="AJ210" s="1"/>
    </row>
    <row r="211" spans="1:36" ht="20.100000000000001" customHeight="1" x14ac:dyDescent="0.4">
      <c r="A211" s="199" t="s">
        <v>70</v>
      </c>
      <c r="B211" s="200"/>
      <c r="C211" s="123">
        <f>[6]fdat6!B11</f>
        <v>240</v>
      </c>
      <c r="D211" s="89">
        <f>[6]fdat6!C11</f>
        <v>15.4</v>
      </c>
      <c r="E211" s="123">
        <f>[6]fdat6!D11</f>
        <v>368</v>
      </c>
      <c r="F211" s="89">
        <f>[6]fdat6!E11</f>
        <v>-2.6</v>
      </c>
      <c r="G211" s="123">
        <f>[6]fdat6!F11</f>
        <v>318</v>
      </c>
      <c r="H211" s="89">
        <f>[6]fdat6!G11</f>
        <v>7.1</v>
      </c>
      <c r="I211" s="123">
        <f>[6]fdat6!H11</f>
        <v>162</v>
      </c>
      <c r="J211" s="89">
        <f>[6]fdat6!I11</f>
        <v>3.8</v>
      </c>
      <c r="K211" s="106">
        <f>[6]fdat6!P11</f>
        <v>117.5</v>
      </c>
      <c r="L211" s="89">
        <f>[6]fdat6!Q11</f>
        <v>1.3</v>
      </c>
      <c r="M211" s="134">
        <f>[7]fdat7!B11</f>
        <v>2051</v>
      </c>
      <c r="N211" s="65">
        <f>[7]fdat7!C11</f>
        <v>-1.8</v>
      </c>
      <c r="O211" s="134">
        <f>[7]fdat7!D11</f>
        <v>6269</v>
      </c>
      <c r="P211" s="65">
        <f>[7]fdat7!E11</f>
        <v>-0.6</v>
      </c>
      <c r="Q211" s="134">
        <f>[7]fdat7!F11</f>
        <v>10320</v>
      </c>
      <c r="R211" s="65">
        <f>[7]fdat7!G11</f>
        <v>0</v>
      </c>
      <c r="T211" s="3"/>
      <c r="AF211" s="1"/>
      <c r="AH211" s="1"/>
      <c r="AJ211" s="1"/>
    </row>
    <row r="212" spans="1:36" ht="20.100000000000001" customHeight="1" x14ac:dyDescent="0.4">
      <c r="A212" s="199" t="s">
        <v>71</v>
      </c>
      <c r="B212" s="200"/>
      <c r="C212" s="123">
        <f>[6]fdat6!B12</f>
        <v>187</v>
      </c>
      <c r="D212" s="89">
        <f>[6]fdat6!C12</f>
        <v>-11.8</v>
      </c>
      <c r="E212" s="123">
        <f>[6]fdat6!D12</f>
        <v>353</v>
      </c>
      <c r="F212" s="89">
        <f>[6]fdat6!E12</f>
        <v>-13.3</v>
      </c>
      <c r="G212" s="123">
        <f>[6]fdat6!F12</f>
        <v>282</v>
      </c>
      <c r="H212" s="89">
        <f>[6]fdat6!G12</f>
        <v>7.6</v>
      </c>
      <c r="I212" s="123">
        <f>[6]fdat6!H12</f>
        <v>146</v>
      </c>
      <c r="J212" s="89">
        <f>[6]fdat6!I12</f>
        <v>-8.8000000000000007</v>
      </c>
      <c r="K212" s="106">
        <f>[6]fdat6!P12</f>
        <v>122.5</v>
      </c>
      <c r="L212" s="89">
        <f>[6]fdat6!Q12</f>
        <v>3</v>
      </c>
      <c r="M212" s="134">
        <f>[7]fdat7!B12</f>
        <v>2206</v>
      </c>
      <c r="N212" s="65">
        <f>[7]fdat7!C12</f>
        <v>2.5</v>
      </c>
      <c r="O212" s="134">
        <f>[7]fdat7!D12</f>
        <v>7060</v>
      </c>
      <c r="P212" s="65">
        <f>[7]fdat7!E12</f>
        <v>0.4</v>
      </c>
      <c r="Q212" s="134">
        <f>[7]fdat7!F12</f>
        <v>11507</v>
      </c>
      <c r="R212" s="65">
        <f>[7]fdat7!G12</f>
        <v>-3.3</v>
      </c>
      <c r="T212" s="3"/>
      <c r="AF212" s="1"/>
      <c r="AH212" s="1"/>
      <c r="AJ212" s="1"/>
    </row>
    <row r="213" spans="1:36" s="15" customFormat="1" ht="20.100000000000001" customHeight="1" x14ac:dyDescent="0.4">
      <c r="A213" s="199" t="s">
        <v>72</v>
      </c>
      <c r="B213" s="200"/>
      <c r="C213" s="123">
        <f>[6]fdat6!B13</f>
        <v>225</v>
      </c>
      <c r="D213" s="89">
        <f>[6]fdat6!C13</f>
        <v>-3.8</v>
      </c>
      <c r="E213" s="123">
        <f>[6]fdat6!D13</f>
        <v>413</v>
      </c>
      <c r="F213" s="89">
        <f>[6]fdat6!E13</f>
        <v>-4.2</v>
      </c>
      <c r="G213" s="123">
        <f>[6]fdat6!F13</f>
        <v>284</v>
      </c>
      <c r="H213" s="89">
        <f>[6]fdat6!G13</f>
        <v>-5.6</v>
      </c>
      <c r="I213" s="123">
        <f>[6]fdat6!H13</f>
        <v>148</v>
      </c>
      <c r="J213" s="89">
        <f>[6]fdat6!I13</f>
        <v>6.5</v>
      </c>
      <c r="K213" s="106">
        <f>[6]fdat6!P13</f>
        <v>123.6</v>
      </c>
      <c r="L213" s="89">
        <f>[6]fdat6!Q13</f>
        <v>1.9</v>
      </c>
      <c r="M213" s="134">
        <f>[7]fdat7!B13</f>
        <v>2225</v>
      </c>
      <c r="N213" s="65">
        <f>[7]fdat7!C13</f>
        <v>0.9</v>
      </c>
      <c r="O213" s="134">
        <f>[7]fdat7!D13</f>
        <v>6736</v>
      </c>
      <c r="P213" s="65">
        <f>[7]fdat7!E13</f>
        <v>4.3</v>
      </c>
      <c r="Q213" s="134">
        <f>[7]fdat7!F13</f>
        <v>11086</v>
      </c>
      <c r="R213" s="65">
        <f>[7]fdat7!G13</f>
        <v>2.2999999999999998</v>
      </c>
      <c r="T213" s="3"/>
      <c r="V213" s="3"/>
      <c r="X213" s="3"/>
      <c r="Z213" s="3"/>
      <c r="AB213" s="3"/>
      <c r="AD213" s="3"/>
    </row>
    <row r="214" spans="1:36" s="15" customFormat="1" ht="20.100000000000001" customHeight="1" x14ac:dyDescent="0.4">
      <c r="A214" s="199" t="s">
        <v>73</v>
      </c>
      <c r="B214" s="200"/>
      <c r="C214" s="123">
        <f>[6]fdat6!B14</f>
        <v>234</v>
      </c>
      <c r="D214" s="89">
        <f>[6]fdat6!C14</f>
        <v>0.9</v>
      </c>
      <c r="E214" s="123">
        <f>[6]fdat6!D14</f>
        <v>434</v>
      </c>
      <c r="F214" s="89">
        <f>[6]fdat6!E14</f>
        <v>2.8</v>
      </c>
      <c r="G214" s="123">
        <f>[6]fdat6!F14</f>
        <v>318</v>
      </c>
      <c r="H214" s="89">
        <f>[6]fdat6!G14</f>
        <v>-4.2</v>
      </c>
      <c r="I214" s="123">
        <f>[6]fdat6!H14</f>
        <v>160</v>
      </c>
      <c r="J214" s="89">
        <f>[6]fdat6!I14</f>
        <v>0</v>
      </c>
      <c r="K214" s="106">
        <f>[6]fdat6!P14</f>
        <v>129.1</v>
      </c>
      <c r="L214" s="89">
        <f>[6]fdat6!Q14</f>
        <v>7.2</v>
      </c>
      <c r="M214" s="134">
        <f>[7]fdat7!B14</f>
        <v>2299</v>
      </c>
      <c r="N214" s="65">
        <f>[7]fdat7!C14</f>
        <v>6.1</v>
      </c>
      <c r="O214" s="134">
        <f>[7]fdat7!D14</f>
        <v>7010</v>
      </c>
      <c r="P214" s="65">
        <f>[7]fdat7!E14</f>
        <v>4.3</v>
      </c>
      <c r="Q214" s="134">
        <f>[7]fdat7!F14</f>
        <v>11773</v>
      </c>
      <c r="R214" s="65">
        <f>[7]fdat7!G14</f>
        <v>5.2</v>
      </c>
      <c r="T214" s="3"/>
      <c r="V214" s="3"/>
      <c r="X214" s="3"/>
      <c r="Z214" s="3"/>
      <c r="AB214" s="3"/>
      <c r="AD214" s="3"/>
    </row>
    <row r="215" spans="1:36" ht="20.100000000000001" customHeight="1" x14ac:dyDescent="0.4">
      <c r="A215" s="199" t="s">
        <v>74</v>
      </c>
      <c r="B215" s="200"/>
      <c r="C215" s="123">
        <f>[6]fdat6!B15</f>
        <v>257</v>
      </c>
      <c r="D215" s="89">
        <f>[6]fdat6!C15</f>
        <v>0</v>
      </c>
      <c r="E215" s="123">
        <f>[6]fdat6!D15</f>
        <v>425</v>
      </c>
      <c r="F215" s="89">
        <f>[6]fdat6!E15</f>
        <v>-6.6</v>
      </c>
      <c r="G215" s="123">
        <f>[6]fdat6!F15</f>
        <v>298</v>
      </c>
      <c r="H215" s="89">
        <f>[6]fdat6!G15</f>
        <v>-0.3</v>
      </c>
      <c r="I215" s="123">
        <f>[6]fdat6!H15</f>
        <v>170</v>
      </c>
      <c r="J215" s="89">
        <f>[6]fdat6!I15</f>
        <v>-8.1</v>
      </c>
      <c r="K215" s="106">
        <f>[6]fdat6!P15</f>
        <v>121.8</v>
      </c>
      <c r="L215" s="89">
        <f>[6]fdat6!Q15</f>
        <v>1.5</v>
      </c>
      <c r="M215" s="134">
        <f>[7]fdat7!B15</f>
        <v>2192</v>
      </c>
      <c r="N215" s="65">
        <f>[7]fdat7!C15</f>
        <v>1.4</v>
      </c>
      <c r="O215" s="134">
        <f>[7]fdat7!D15</f>
        <v>7631</v>
      </c>
      <c r="P215" s="65">
        <f>[7]fdat7!E15</f>
        <v>-0.4</v>
      </c>
      <c r="Q215" s="134">
        <f>[7]fdat7!F15</f>
        <v>12805</v>
      </c>
      <c r="R215" s="65">
        <f>[7]fdat7!G15</f>
        <v>2.5</v>
      </c>
      <c r="T215" s="3"/>
      <c r="AF215" s="1"/>
      <c r="AH215" s="1"/>
      <c r="AJ215" s="1"/>
    </row>
    <row r="216" spans="1:36" ht="20.100000000000001" customHeight="1" x14ac:dyDescent="0.4">
      <c r="A216" s="199" t="s">
        <v>75</v>
      </c>
      <c r="B216" s="200"/>
      <c r="C216" s="123">
        <f>[6]fdat6!B16</f>
        <v>254</v>
      </c>
      <c r="D216" s="89">
        <f>[6]fdat6!C16</f>
        <v>0.4</v>
      </c>
      <c r="E216" s="123">
        <f>[6]fdat6!D16</f>
        <v>427</v>
      </c>
      <c r="F216" s="89">
        <f>[6]fdat6!E16</f>
        <v>-2.7</v>
      </c>
      <c r="G216" s="123">
        <f>[6]fdat6!F16</f>
        <v>290</v>
      </c>
      <c r="H216" s="89">
        <f>[6]fdat6!G16</f>
        <v>-2.7</v>
      </c>
      <c r="I216" s="123">
        <f>[6]fdat6!H16</f>
        <v>153</v>
      </c>
      <c r="J216" s="89">
        <f>[6]fdat6!I16</f>
        <v>-3.8</v>
      </c>
      <c r="K216" s="106">
        <f>[6]fdat6!P16</f>
        <v>120.1</v>
      </c>
      <c r="L216" s="89">
        <f>[6]fdat6!Q16</f>
        <v>1.1000000000000001</v>
      </c>
      <c r="M216" s="134">
        <f>[7]fdat7!B16</f>
        <v>2270</v>
      </c>
      <c r="N216" s="65">
        <f>[7]fdat7!C16</f>
        <v>6</v>
      </c>
      <c r="O216" s="134">
        <f>[7]fdat7!D16</f>
        <v>6389</v>
      </c>
      <c r="P216" s="65">
        <f>[7]fdat7!E16</f>
        <v>0.2</v>
      </c>
      <c r="Q216" s="134">
        <f>[7]fdat7!F16</f>
        <v>10481</v>
      </c>
      <c r="R216" s="65">
        <f>[7]fdat7!G16</f>
        <v>-0.9</v>
      </c>
      <c r="T216" s="3"/>
      <c r="AF216" s="1"/>
      <c r="AH216" s="1"/>
      <c r="AJ216" s="1"/>
    </row>
    <row r="217" spans="1:36" ht="20.100000000000001" customHeight="1" x14ac:dyDescent="0.4">
      <c r="A217" s="199" t="s">
        <v>76</v>
      </c>
      <c r="B217" s="200"/>
      <c r="C217" s="123">
        <f>[6]fdat6!B17</f>
        <v>241</v>
      </c>
      <c r="D217" s="89">
        <f>[6]fdat6!C17</f>
        <v>3</v>
      </c>
      <c r="E217" s="123">
        <f>[6]fdat6!D17</f>
        <v>461</v>
      </c>
      <c r="F217" s="89">
        <f>[6]fdat6!E17</f>
        <v>-0.6</v>
      </c>
      <c r="G217" s="123">
        <f>[6]fdat6!F17</f>
        <v>302</v>
      </c>
      <c r="H217" s="89">
        <f>[6]fdat6!G17</f>
        <v>-4.0999999999999996</v>
      </c>
      <c r="I217" s="123">
        <f>[6]fdat6!H17</f>
        <v>164</v>
      </c>
      <c r="J217" s="89">
        <f>[6]fdat6!I17</f>
        <v>1.2</v>
      </c>
      <c r="K217" s="106">
        <f>[6]fdat6!P17</f>
        <v>122.6</v>
      </c>
      <c r="L217" s="89">
        <f>[6]fdat6!Q17</f>
        <v>1.2</v>
      </c>
      <c r="M217" s="134">
        <f>[7]fdat7!B17</f>
        <v>2207</v>
      </c>
      <c r="N217" s="65">
        <f>[7]fdat7!C17</f>
        <v>1.2</v>
      </c>
      <c r="O217" s="134">
        <f>[7]fdat7!D17</f>
        <v>6218</v>
      </c>
      <c r="P217" s="65">
        <f>[7]fdat7!E17</f>
        <v>-4.8</v>
      </c>
      <c r="Q217" s="134">
        <f>[7]fdat7!F17</f>
        <v>10746</v>
      </c>
      <c r="R217" s="65">
        <f>[7]fdat7!G17</f>
        <v>-2.8</v>
      </c>
      <c r="T217" s="3"/>
      <c r="AF217" s="1"/>
      <c r="AH217" s="1"/>
      <c r="AJ217" s="1"/>
    </row>
    <row r="218" spans="1:36" ht="20.100000000000001" customHeight="1" x14ac:dyDescent="0.4">
      <c r="A218" s="199" t="s">
        <v>77</v>
      </c>
      <c r="B218" s="200"/>
      <c r="C218" s="123">
        <f>[6]fdat6!B18</f>
        <v>252</v>
      </c>
      <c r="D218" s="89">
        <f>[6]fdat6!C18</f>
        <v>6.8</v>
      </c>
      <c r="E218" s="123">
        <f>[6]fdat6!D18</f>
        <v>430</v>
      </c>
      <c r="F218" s="89">
        <f>[6]fdat6!E18</f>
        <v>4.4000000000000004</v>
      </c>
      <c r="G218" s="123">
        <f>[6]fdat6!F18</f>
        <v>291</v>
      </c>
      <c r="H218" s="89">
        <f>[6]fdat6!G18</f>
        <v>6.2</v>
      </c>
      <c r="I218" s="123">
        <f>[6]fdat6!H18</f>
        <v>163</v>
      </c>
      <c r="J218" s="89">
        <f>[6]fdat6!I18</f>
        <v>5.8</v>
      </c>
      <c r="K218" s="106">
        <f>[6]fdat6!P18</f>
        <v>121.1</v>
      </c>
      <c r="L218" s="89">
        <f>[6]fdat6!Q18</f>
        <v>3.2</v>
      </c>
      <c r="M218" s="134">
        <f>[7]fdat7!B18</f>
        <v>2136</v>
      </c>
      <c r="N218" s="65">
        <f>[7]fdat7!C18</f>
        <v>1.1000000000000001</v>
      </c>
      <c r="O218" s="134">
        <f>[7]fdat7!D18</f>
        <v>6257</v>
      </c>
      <c r="P218" s="65">
        <f>[7]fdat7!E18</f>
        <v>-0.9</v>
      </c>
      <c r="Q218" s="134">
        <f>[7]fdat7!F18</f>
        <v>10210</v>
      </c>
      <c r="R218" s="65">
        <f>[7]fdat7!G18</f>
        <v>-3.8</v>
      </c>
      <c r="T218" s="3"/>
      <c r="AF218" s="1"/>
      <c r="AH218" s="1"/>
      <c r="AJ218" s="1"/>
    </row>
    <row r="219" spans="1:36" ht="20.100000000000001" customHeight="1" x14ac:dyDescent="0.4">
      <c r="A219" s="199" t="s">
        <v>78</v>
      </c>
      <c r="B219" s="200"/>
      <c r="C219" s="123">
        <f>[6]fdat6!B19</f>
        <v>220</v>
      </c>
      <c r="D219" s="89">
        <f>[6]fdat6!C19</f>
        <v>-11.3</v>
      </c>
      <c r="E219" s="123">
        <f>[6]fdat6!D19</f>
        <v>432</v>
      </c>
      <c r="F219" s="89">
        <f>[6]fdat6!E19</f>
        <v>7.2</v>
      </c>
      <c r="G219" s="123">
        <f>[6]fdat6!F19</f>
        <v>304</v>
      </c>
      <c r="H219" s="89">
        <f>[6]fdat6!G19</f>
        <v>11.4</v>
      </c>
      <c r="I219" s="123">
        <f>[6]fdat6!H19</f>
        <v>154</v>
      </c>
      <c r="J219" s="89">
        <f>[6]fdat6!I19</f>
        <v>-9.4</v>
      </c>
      <c r="K219" s="106">
        <f>[6]fdat6!P19</f>
        <v>116.2</v>
      </c>
      <c r="L219" s="89">
        <f>[6]fdat6!Q19</f>
        <v>-1.7</v>
      </c>
      <c r="M219" s="134">
        <f>[7]fdat7!B19</f>
        <v>2133</v>
      </c>
      <c r="N219" s="65">
        <f>[7]fdat7!C19</f>
        <v>-0.5</v>
      </c>
      <c r="O219" s="134">
        <f>[7]fdat7!D19</f>
        <v>7098</v>
      </c>
      <c r="P219" s="65">
        <f>[7]fdat7!E19</f>
        <v>2.4</v>
      </c>
      <c r="Q219" s="134">
        <f>[7]fdat7!F19</f>
        <v>12074</v>
      </c>
      <c r="R219" s="65">
        <f>[7]fdat7!G19</f>
        <v>5.7</v>
      </c>
      <c r="T219" s="3"/>
      <c r="AF219" s="1"/>
      <c r="AH219" s="1"/>
      <c r="AJ219" s="1"/>
    </row>
    <row r="220" spans="1:36" ht="20.100000000000001" customHeight="1" thickBot="1" x14ac:dyDescent="0.45">
      <c r="A220" s="199" t="s">
        <v>79</v>
      </c>
      <c r="B220" s="200"/>
      <c r="C220" s="127">
        <f>[6]fdat6!B20</f>
        <v>234</v>
      </c>
      <c r="D220" s="128">
        <f>[6]fdat6!C20</f>
        <v>-1.3</v>
      </c>
      <c r="E220" s="127">
        <f>[6]fdat6!D20</f>
        <v>405</v>
      </c>
      <c r="F220" s="128">
        <f>[6]fdat6!E20</f>
        <v>8</v>
      </c>
      <c r="G220" s="127">
        <f>[6]fdat6!F20</f>
        <v>306</v>
      </c>
      <c r="H220" s="128">
        <f>[6]fdat6!G20</f>
        <v>9.6999999999999993</v>
      </c>
      <c r="I220" s="127">
        <f>[6]fdat6!H20</f>
        <v>155</v>
      </c>
      <c r="J220" s="128">
        <f>[6]fdat6!I20</f>
        <v>-0.6</v>
      </c>
      <c r="K220" s="129">
        <f>[6]fdat6!P20</f>
        <v>121.4</v>
      </c>
      <c r="L220" s="128">
        <f>[6]fdat6!Q20</f>
        <v>3.5</v>
      </c>
      <c r="M220" s="135">
        <f>[7]fdat7!B20</f>
        <v>2153</v>
      </c>
      <c r="N220" s="79">
        <f>[7]fdat7!C20</f>
        <v>2</v>
      </c>
      <c r="O220" s="135">
        <f>[7]fdat7!D20</f>
        <v>6159</v>
      </c>
      <c r="P220" s="132">
        <f>[7]fdat7!E20</f>
        <v>-2.7</v>
      </c>
      <c r="Q220" s="135">
        <f>[7]fdat7!F20</f>
        <v>10073</v>
      </c>
      <c r="R220" s="79">
        <f>[7]fdat7!G20</f>
        <v>-3</v>
      </c>
      <c r="T220" s="3"/>
      <c r="AF220" s="1"/>
      <c r="AH220" s="1"/>
      <c r="AJ220" s="1"/>
    </row>
    <row r="221" spans="1:36" ht="20.100000000000001" customHeight="1" x14ac:dyDescent="0.4">
      <c r="A221" s="162" t="s">
        <v>11</v>
      </c>
      <c r="B221" s="145" t="s">
        <v>82</v>
      </c>
      <c r="C221" s="124">
        <f>[6]fdat6!B21</f>
        <v>243</v>
      </c>
      <c r="D221" s="86">
        <f>[6]fdat6!C21</f>
        <v>2.5</v>
      </c>
      <c r="E221" s="124">
        <f>[6]fdat6!D21</f>
        <v>419</v>
      </c>
      <c r="F221" s="86">
        <f>[6]fdat6!E21</f>
        <v>1</v>
      </c>
      <c r="G221" s="124">
        <f>[6]fdat6!F21</f>
        <v>279</v>
      </c>
      <c r="H221" s="86">
        <f>[6]fdat6!G21</f>
        <v>-0.7</v>
      </c>
      <c r="I221" s="124">
        <f>[6]fdat6!H21</f>
        <v>160</v>
      </c>
      <c r="J221" s="86">
        <f>[6]fdat6!I21</f>
        <v>1.9</v>
      </c>
      <c r="K221" s="107">
        <f>[6]fdat6!P21</f>
        <v>120</v>
      </c>
      <c r="L221" s="86">
        <f>[6]fdat6!Q21</f>
        <v>1.8</v>
      </c>
      <c r="M221" s="133">
        <f>[7]fdat7!B21</f>
        <v>2178</v>
      </c>
      <c r="N221" s="64">
        <f>[7]fdat7!C21</f>
        <v>2.5</v>
      </c>
      <c r="O221" s="140">
        <f>[7]fdat7!D21</f>
        <v>6536</v>
      </c>
      <c r="P221" s="66">
        <f>[7]fdat7!E21</f>
        <v>0.1</v>
      </c>
      <c r="Q221" s="133">
        <f>[7]fdat7!F21</f>
        <v>10805</v>
      </c>
      <c r="R221" s="64">
        <f>[7]fdat7!G21</f>
        <v>-0.3</v>
      </c>
      <c r="T221" s="3"/>
      <c r="AF221" s="1"/>
      <c r="AH221" s="1"/>
      <c r="AJ221" s="1"/>
    </row>
    <row r="222" spans="1:36" ht="20.100000000000001" customHeight="1" thickBot="1" x14ac:dyDescent="0.45">
      <c r="A222" s="67" t="s">
        <v>12</v>
      </c>
      <c r="B222" s="146" t="s">
        <v>83</v>
      </c>
      <c r="C222" s="125">
        <f>[6]fdat6!B22</f>
        <v>235</v>
      </c>
      <c r="D222" s="96">
        <f>[6]fdat6!C22</f>
        <v>3.4</v>
      </c>
      <c r="E222" s="125">
        <f>[6]fdat6!D22</f>
        <v>413</v>
      </c>
      <c r="F222" s="96">
        <f>[6]fdat6!E22</f>
        <v>1.5</v>
      </c>
      <c r="G222" s="125">
        <f>[6]fdat6!F22</f>
        <v>276</v>
      </c>
      <c r="H222" s="96">
        <f>[6]fdat6!G22</f>
        <v>1.1000000000000001</v>
      </c>
      <c r="I222" s="125">
        <f>[6]fdat6!H22</f>
        <v>159</v>
      </c>
      <c r="J222" s="96">
        <f>[6]fdat6!I22</f>
        <v>0.6</v>
      </c>
      <c r="K222" s="108">
        <f>[6]fdat6!P22</f>
        <v>92.5</v>
      </c>
      <c r="L222" s="96">
        <f>[6]fdat6!Q22</f>
        <v>29.7</v>
      </c>
      <c r="M222" s="136">
        <f>[7]fdat7!B22</f>
        <v>1674</v>
      </c>
      <c r="N222" s="68">
        <f>[7]fdat7!C22</f>
        <v>30.1</v>
      </c>
      <c r="O222" s="136">
        <f>[7]fdat7!D22</f>
        <v>6315</v>
      </c>
      <c r="P222" s="68">
        <f>[7]fdat7!E22</f>
        <v>3.5</v>
      </c>
      <c r="Q222" s="136">
        <f>[7]fdat7!F22</f>
        <v>10318</v>
      </c>
      <c r="R222" s="68">
        <f>[7]fdat7!G22</f>
        <v>4.7</v>
      </c>
      <c r="T222" s="3"/>
      <c r="AF222" s="1"/>
      <c r="AH222" s="1"/>
      <c r="AJ222" s="1"/>
    </row>
    <row r="223" spans="1:36" ht="20.100000000000001" customHeight="1" x14ac:dyDescent="0.4">
      <c r="A223" s="109" t="s">
        <v>84</v>
      </c>
      <c r="B223" s="109"/>
      <c r="C223" s="109"/>
      <c r="D223" s="109"/>
      <c r="E223" s="130"/>
      <c r="F223" s="109"/>
      <c r="G223" s="69"/>
      <c r="H223" s="109"/>
      <c r="I223" s="131"/>
      <c r="J223" s="131"/>
      <c r="K223" s="131"/>
      <c r="L223" s="109"/>
      <c r="M223" s="109"/>
      <c r="N223" s="109"/>
      <c r="O223" s="109"/>
      <c r="P223" s="109"/>
      <c r="Q223" s="109"/>
      <c r="R223" s="109"/>
      <c r="S223" s="30"/>
    </row>
    <row r="224" spans="1:36" ht="20.100000000000001" customHeight="1" x14ac:dyDescent="0.55000000000000004">
      <c r="A224" s="59"/>
      <c r="B224" s="28"/>
      <c r="C224" s="28"/>
      <c r="D224" s="28"/>
      <c r="E224" s="28"/>
      <c r="F224" s="29"/>
      <c r="G224" s="114" t="s">
        <v>80</v>
      </c>
      <c r="H224" s="115"/>
      <c r="I224" s="115"/>
      <c r="J224" s="115"/>
      <c r="K224" s="115"/>
      <c r="L224" s="116"/>
      <c r="M224" s="242" t="str">
        <f>$L$1</f>
        <v>（令和４年4月）</v>
      </c>
      <c r="N224" s="242"/>
      <c r="O224" s="28"/>
      <c r="P224" s="28"/>
      <c r="Q224" s="28"/>
      <c r="R224" s="28"/>
      <c r="S224" s="30"/>
    </row>
    <row r="225" spans="1:250" ht="20.100000000000001" customHeight="1" thickBot="1" x14ac:dyDescent="0.45">
      <c r="A225" s="53"/>
      <c r="B225" s="53"/>
      <c r="C225" s="53"/>
      <c r="D225" s="53"/>
      <c r="E225" s="53"/>
      <c r="F225" s="53"/>
      <c r="G225" s="117"/>
      <c r="H225" s="117"/>
      <c r="I225" s="117"/>
      <c r="J225" s="117"/>
      <c r="K225" s="117"/>
      <c r="L225" s="117"/>
      <c r="M225" s="117"/>
      <c r="N225" s="117"/>
      <c r="O225" s="53"/>
      <c r="P225" s="53"/>
      <c r="Q225" s="30"/>
      <c r="R225" s="32"/>
      <c r="S225" s="30"/>
    </row>
    <row r="226" spans="1:250" ht="20.100000000000001" customHeight="1" x14ac:dyDescent="0.4">
      <c r="A226" s="193" t="s">
        <v>59</v>
      </c>
      <c r="B226" s="194" t="s">
        <v>59</v>
      </c>
      <c r="C226" s="263" t="s">
        <v>54</v>
      </c>
      <c r="D226" s="202"/>
      <c r="E226" s="263" t="s">
        <v>55</v>
      </c>
      <c r="F226" s="202"/>
      <c r="G226" s="201" t="s">
        <v>105</v>
      </c>
      <c r="H226" s="202"/>
      <c r="I226" s="201" t="s">
        <v>56</v>
      </c>
      <c r="J226" s="202"/>
      <c r="K226" s="30"/>
      <c r="L226" s="32"/>
      <c r="M226" s="30"/>
      <c r="N226" s="1"/>
      <c r="T226" s="3"/>
      <c r="AF226" s="1"/>
      <c r="AH226" s="1"/>
      <c r="AJ226" s="1"/>
    </row>
    <row r="227" spans="1:250" ht="20.100000000000001" customHeight="1" x14ac:dyDescent="0.4">
      <c r="A227" s="195"/>
      <c r="B227" s="196"/>
      <c r="C227" s="203" t="s">
        <v>123</v>
      </c>
      <c r="D227" s="265"/>
      <c r="E227" s="203" t="s">
        <v>57</v>
      </c>
      <c r="F227" s="265"/>
      <c r="G227" s="203" t="s">
        <v>58</v>
      </c>
      <c r="H227" s="265"/>
      <c r="I227" s="203" t="s">
        <v>58</v>
      </c>
      <c r="J227" s="265"/>
      <c r="K227" s="30"/>
      <c r="L227" s="32"/>
      <c r="M227" s="30"/>
      <c r="N227" s="1"/>
      <c r="T227" s="3"/>
      <c r="AF227" s="1"/>
      <c r="AH227" s="1"/>
      <c r="AJ227" s="1"/>
    </row>
    <row r="228" spans="1:250" ht="20.100000000000001" customHeight="1" thickBot="1" x14ac:dyDescent="0.45">
      <c r="A228" s="197" t="s">
        <v>60</v>
      </c>
      <c r="B228" s="198"/>
      <c r="C228" s="74" t="s">
        <v>9</v>
      </c>
      <c r="D228" s="75" t="s">
        <v>10</v>
      </c>
      <c r="E228" s="74" t="s">
        <v>9</v>
      </c>
      <c r="F228" s="75" t="s">
        <v>10</v>
      </c>
      <c r="G228" s="74" t="s">
        <v>9</v>
      </c>
      <c r="H228" s="62" t="s">
        <v>10</v>
      </c>
      <c r="I228" s="74" t="s">
        <v>9</v>
      </c>
      <c r="J228" s="75" t="s">
        <v>10</v>
      </c>
      <c r="K228" s="30"/>
      <c r="L228" s="32"/>
      <c r="M228" s="30"/>
      <c r="N228" s="1"/>
      <c r="T228" s="3"/>
      <c r="AF228" s="1"/>
      <c r="AH228" s="1"/>
      <c r="AJ228" s="1"/>
    </row>
    <row r="229" spans="1:250" ht="20.100000000000001" customHeight="1" x14ac:dyDescent="0.4">
      <c r="A229" s="203" t="s">
        <v>61</v>
      </c>
      <c r="B229" s="204"/>
      <c r="C229" s="110">
        <f>[7]fdat7!H1</f>
        <v>169</v>
      </c>
      <c r="D229" s="64">
        <f>[7]fdat7!I1</f>
        <v>-2.9</v>
      </c>
      <c r="E229" s="110">
        <f>[7]fdat7!J1</f>
        <v>195</v>
      </c>
      <c r="F229" s="64">
        <f>[7]fdat7!K1</f>
        <v>-1.5</v>
      </c>
      <c r="G229" s="137">
        <f>[7]fdat7!L1</f>
        <v>3542</v>
      </c>
      <c r="H229" s="85">
        <f>[7]fdat7!M1</f>
        <v>-4.5</v>
      </c>
      <c r="I229" s="133">
        <f>[7]fdat7!N1</f>
        <v>3735</v>
      </c>
      <c r="J229" s="64">
        <f>[7]fdat7!O1</f>
        <v>0.7</v>
      </c>
      <c r="K229" s="30"/>
      <c r="L229" s="32"/>
      <c r="M229" s="30"/>
      <c r="N229" s="1"/>
      <c r="T229" s="3"/>
      <c r="AF229" s="1"/>
      <c r="AH229" s="1"/>
      <c r="AJ229" s="1"/>
    </row>
    <row r="230" spans="1:250" ht="20.100000000000001" customHeight="1" x14ac:dyDescent="0.4">
      <c r="A230" s="199" t="s">
        <v>81</v>
      </c>
      <c r="B230" s="200"/>
      <c r="C230" s="111">
        <f>[7]fdat7!H2</f>
        <v>175</v>
      </c>
      <c r="D230" s="65">
        <f>[7]fdat7!I2</f>
        <v>0</v>
      </c>
      <c r="E230" s="111">
        <f>[7]fdat7!J2</f>
        <v>199</v>
      </c>
      <c r="F230" s="65">
        <f>[7]fdat7!K2</f>
        <v>1.5</v>
      </c>
      <c r="G230" s="138">
        <f>[7]fdat7!L2</f>
        <v>3673</v>
      </c>
      <c r="H230" s="88">
        <f>[7]fdat7!M2</f>
        <v>-1.6</v>
      </c>
      <c r="I230" s="134">
        <f>[7]fdat7!N2</f>
        <v>4152</v>
      </c>
      <c r="J230" s="65">
        <f>[7]fdat7!O2</f>
        <v>-2.2999999999999998</v>
      </c>
      <c r="K230" s="30"/>
      <c r="L230" s="32"/>
      <c r="M230" s="30"/>
      <c r="N230" s="1"/>
      <c r="T230" s="3"/>
      <c r="AF230" s="1"/>
      <c r="AH230" s="1"/>
      <c r="AJ230" s="1"/>
    </row>
    <row r="231" spans="1:250" ht="20.100000000000001" customHeight="1" x14ac:dyDescent="0.4">
      <c r="A231" s="199" t="s">
        <v>62</v>
      </c>
      <c r="B231" s="200"/>
      <c r="C231" s="111">
        <f>[7]fdat7!H3</f>
        <v>165</v>
      </c>
      <c r="D231" s="65">
        <f>[7]fdat7!I3</f>
        <v>-4.5999999999999996</v>
      </c>
      <c r="E231" s="111">
        <f>[7]fdat7!J3</f>
        <v>192</v>
      </c>
      <c r="F231" s="65">
        <f>[7]fdat7!K3</f>
        <v>1.1000000000000001</v>
      </c>
      <c r="G231" s="138">
        <f>[7]fdat7!L3</f>
        <v>3519</v>
      </c>
      <c r="H231" s="88">
        <f>[7]fdat7!M3</f>
        <v>-1.3</v>
      </c>
      <c r="I231" s="134">
        <f>[7]fdat7!N3</f>
        <v>3997</v>
      </c>
      <c r="J231" s="65">
        <f>[7]fdat7!O3</f>
        <v>-1</v>
      </c>
      <c r="K231" s="30"/>
      <c r="L231" s="32"/>
      <c r="M231" s="30"/>
      <c r="N231" s="1"/>
      <c r="T231" s="3"/>
      <c r="AF231" s="1"/>
      <c r="AH231" s="1"/>
      <c r="AJ231" s="1"/>
    </row>
    <row r="232" spans="1:250" ht="20.100000000000001" customHeight="1" x14ac:dyDescent="0.4">
      <c r="A232" s="199" t="s">
        <v>63</v>
      </c>
      <c r="B232" s="200"/>
      <c r="C232" s="111">
        <f>[7]fdat7!H4</f>
        <v>172</v>
      </c>
      <c r="D232" s="65">
        <f>[7]fdat7!I4</f>
        <v>-1.7</v>
      </c>
      <c r="E232" s="111">
        <f>[7]fdat7!J4</f>
        <v>209</v>
      </c>
      <c r="F232" s="65">
        <f>[7]fdat7!K4</f>
        <v>9.4</v>
      </c>
      <c r="G232" s="138">
        <f>[7]fdat7!L4</f>
        <v>3742</v>
      </c>
      <c r="H232" s="88">
        <f>[7]fdat7!M4</f>
        <v>0.5</v>
      </c>
      <c r="I232" s="134">
        <f>[7]fdat7!N4</f>
        <v>4268</v>
      </c>
      <c r="J232" s="65">
        <f>[7]fdat7!O4</f>
        <v>7.2</v>
      </c>
      <c r="K232" s="30"/>
      <c r="L232" s="32"/>
      <c r="M232" s="30"/>
      <c r="N232" s="1"/>
      <c r="T232" s="3"/>
      <c r="AF232" s="1"/>
      <c r="AH232" s="1"/>
      <c r="AJ232" s="1"/>
    </row>
    <row r="233" spans="1:250" ht="20.100000000000001" customHeight="1" x14ac:dyDescent="0.4">
      <c r="A233" s="199" t="s">
        <v>64</v>
      </c>
      <c r="B233" s="200"/>
      <c r="C233" s="111">
        <f>[7]fdat7!H5</f>
        <v>172</v>
      </c>
      <c r="D233" s="65">
        <f>[7]fdat7!I5</f>
        <v>-0.6</v>
      </c>
      <c r="E233" s="111">
        <f>[7]fdat7!J5</f>
        <v>182</v>
      </c>
      <c r="F233" s="65">
        <f>[7]fdat7!K5</f>
        <v>-1.6</v>
      </c>
      <c r="G233" s="138">
        <f>[7]fdat7!L5</f>
        <v>3487</v>
      </c>
      <c r="H233" s="88">
        <f>[7]fdat7!M5</f>
        <v>-1.8</v>
      </c>
      <c r="I233" s="134">
        <f>[7]fdat7!N5</f>
        <v>3998</v>
      </c>
      <c r="J233" s="65">
        <f>[7]fdat7!O5</f>
        <v>3.6</v>
      </c>
      <c r="K233" s="30"/>
      <c r="L233" s="32"/>
      <c r="M233" s="30"/>
      <c r="N233" s="1"/>
      <c r="T233" s="3"/>
      <c r="AF233" s="1"/>
      <c r="AH233" s="1"/>
      <c r="AJ233" s="1"/>
    </row>
    <row r="234" spans="1:250" ht="20.100000000000001" customHeight="1" x14ac:dyDescent="0.4">
      <c r="A234" s="199" t="s">
        <v>65</v>
      </c>
      <c r="B234" s="200"/>
      <c r="C234" s="111">
        <f>[7]fdat7!H6</f>
        <v>173</v>
      </c>
      <c r="D234" s="65">
        <f>[7]fdat7!I6</f>
        <v>-1.7</v>
      </c>
      <c r="E234" s="111">
        <f>[7]fdat7!J6</f>
        <v>162</v>
      </c>
      <c r="F234" s="65">
        <f>[7]fdat7!K6</f>
        <v>-1.8</v>
      </c>
      <c r="G234" s="138">
        <f>[7]fdat7!L6</f>
        <v>3674</v>
      </c>
      <c r="H234" s="88">
        <f>[7]fdat7!M6</f>
        <v>0.2</v>
      </c>
      <c r="I234" s="134">
        <f>[7]fdat7!N6</f>
        <v>3464</v>
      </c>
      <c r="J234" s="65">
        <f>[7]fdat7!O6</f>
        <v>-1.8</v>
      </c>
      <c r="K234" s="30"/>
      <c r="L234" s="32"/>
      <c r="M234" s="30"/>
      <c r="N234" s="1"/>
      <c r="T234" s="3"/>
      <c r="AF234" s="1"/>
      <c r="AH234" s="1"/>
      <c r="AJ234" s="1"/>
    </row>
    <row r="235" spans="1:250" ht="20.100000000000001" customHeight="1" x14ac:dyDescent="0.4">
      <c r="A235" s="199" t="s">
        <v>66</v>
      </c>
      <c r="B235" s="200"/>
      <c r="C235" s="111">
        <f>[7]fdat7!H7</f>
        <v>172</v>
      </c>
      <c r="D235" s="65">
        <f>[7]fdat7!I7</f>
        <v>-1.7</v>
      </c>
      <c r="E235" s="111">
        <f>[7]fdat7!J7</f>
        <v>174</v>
      </c>
      <c r="F235" s="65">
        <f>[7]fdat7!K7</f>
        <v>7.4</v>
      </c>
      <c r="G235" s="138">
        <f>[7]fdat7!L7</f>
        <v>3536</v>
      </c>
      <c r="H235" s="88">
        <f>[7]fdat7!M7</f>
        <v>-4.4000000000000004</v>
      </c>
      <c r="I235" s="134">
        <f>[7]fdat7!N7</f>
        <v>3866</v>
      </c>
      <c r="J235" s="65">
        <f>[7]fdat7!O7</f>
        <v>0</v>
      </c>
      <c r="K235" s="30"/>
      <c r="L235" s="32"/>
      <c r="M235" s="30"/>
      <c r="N235" s="1"/>
      <c r="T235" s="3"/>
      <c r="AF235" s="1"/>
      <c r="AH235" s="1"/>
      <c r="AJ235" s="1"/>
    </row>
    <row r="236" spans="1:250" ht="20.100000000000001" customHeight="1" x14ac:dyDescent="0.4">
      <c r="A236" s="199" t="s">
        <v>67</v>
      </c>
      <c r="B236" s="200"/>
      <c r="C236" s="111">
        <f>[7]fdat7!H8</f>
        <v>172</v>
      </c>
      <c r="D236" s="65">
        <f>[7]fdat7!I8</f>
        <v>-2.2999999999999998</v>
      </c>
      <c r="E236" s="111">
        <f>[7]fdat7!J8</f>
        <v>192</v>
      </c>
      <c r="F236" s="65">
        <f>[7]fdat7!K8</f>
        <v>1.6</v>
      </c>
      <c r="G236" s="138">
        <f>[7]fdat7!L8</f>
        <v>3609</v>
      </c>
      <c r="H236" s="88">
        <f>[7]fdat7!M8</f>
        <v>-3.5</v>
      </c>
      <c r="I236" s="134">
        <f>[7]fdat7!N8</f>
        <v>4106</v>
      </c>
      <c r="J236" s="65">
        <f>[7]fdat7!O8</f>
        <v>2.7</v>
      </c>
      <c r="K236" s="30"/>
      <c r="L236" s="32"/>
      <c r="M236" s="30"/>
      <c r="N236" s="1"/>
      <c r="T236" s="3"/>
      <c r="AF236" s="1"/>
      <c r="AH236" s="1"/>
      <c r="AJ236" s="1"/>
    </row>
    <row r="237" spans="1:250" s="4" customFormat="1" ht="20.100000000000001" customHeight="1" x14ac:dyDescent="0.4">
      <c r="A237" s="199" t="s">
        <v>68</v>
      </c>
      <c r="B237" s="200"/>
      <c r="C237" s="111">
        <f>[7]fdat7!H9</f>
        <v>169</v>
      </c>
      <c r="D237" s="65">
        <f>[7]fdat7!I9</f>
        <v>-2.9</v>
      </c>
      <c r="E237" s="111">
        <f>[7]fdat7!J9</f>
        <v>203</v>
      </c>
      <c r="F237" s="65">
        <f>[7]fdat7!K9</f>
        <v>4.5999999999999996</v>
      </c>
      <c r="G237" s="138">
        <f>[7]fdat7!L9</f>
        <v>3265</v>
      </c>
      <c r="H237" s="88">
        <f>[7]fdat7!M9</f>
        <v>-7.9</v>
      </c>
      <c r="I237" s="134">
        <f>[7]fdat7!N9</f>
        <v>3979</v>
      </c>
      <c r="J237" s="65">
        <f>[7]fdat7!O9</f>
        <v>-10.9</v>
      </c>
      <c r="K237" s="30"/>
      <c r="L237" s="32"/>
      <c r="M237" s="109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/>
      <c r="DG237" s="25"/>
      <c r="DH237" s="25"/>
      <c r="DI237" s="25"/>
      <c r="DJ237" s="25"/>
      <c r="DK237" s="25"/>
      <c r="DL237" s="25"/>
      <c r="DM237" s="25"/>
      <c r="DN237" s="25"/>
      <c r="DO237" s="25"/>
      <c r="DP237" s="25"/>
      <c r="DQ237" s="25"/>
      <c r="DR237" s="25"/>
      <c r="DS237" s="25"/>
      <c r="DT237" s="25"/>
      <c r="DU237" s="25"/>
      <c r="DV237" s="25"/>
      <c r="DW237" s="25"/>
      <c r="DX237" s="25"/>
      <c r="DY237" s="25"/>
      <c r="DZ237" s="25"/>
      <c r="EA237" s="25"/>
      <c r="EB237" s="25"/>
      <c r="EC237" s="25"/>
      <c r="ED237" s="25"/>
      <c r="EE237" s="25"/>
      <c r="EF237" s="25"/>
      <c r="EG237" s="25"/>
      <c r="EH237" s="25"/>
      <c r="EI237" s="25"/>
      <c r="EJ237" s="25"/>
      <c r="EK237" s="25"/>
      <c r="EL237" s="25"/>
      <c r="EM237" s="25"/>
      <c r="EN237" s="25"/>
      <c r="EO237" s="25"/>
      <c r="EP237" s="25"/>
      <c r="EQ237" s="25"/>
      <c r="ER237" s="25"/>
      <c r="ES237" s="25"/>
      <c r="ET237" s="25"/>
      <c r="EU237" s="25"/>
      <c r="EV237" s="25"/>
      <c r="EW237" s="25"/>
      <c r="EX237" s="25"/>
      <c r="EY237" s="25"/>
      <c r="EZ237" s="25"/>
      <c r="FA237" s="25"/>
      <c r="FB237" s="25"/>
      <c r="FC237" s="25"/>
      <c r="FD237" s="25"/>
      <c r="FE237" s="25"/>
      <c r="FF237" s="25"/>
      <c r="FG237" s="25"/>
      <c r="FH237" s="25"/>
      <c r="FI237" s="25"/>
      <c r="FJ237" s="25"/>
      <c r="FK237" s="25"/>
      <c r="FL237" s="25"/>
      <c r="FM237" s="25"/>
      <c r="FN237" s="25"/>
      <c r="FO237" s="25"/>
      <c r="FP237" s="25"/>
      <c r="FQ237" s="25"/>
      <c r="FR237" s="25"/>
      <c r="FS237" s="25"/>
      <c r="FT237" s="25"/>
      <c r="FU237" s="25"/>
      <c r="FV237" s="25"/>
      <c r="FW237" s="25"/>
      <c r="FX237" s="25"/>
      <c r="FY237" s="25"/>
      <c r="FZ237" s="25"/>
      <c r="GA237" s="25"/>
      <c r="GB237" s="25"/>
      <c r="GC237" s="25"/>
      <c r="GD237" s="25"/>
      <c r="GE237" s="25"/>
      <c r="GF237" s="25"/>
      <c r="GG237" s="25"/>
      <c r="GH237" s="25"/>
      <c r="GI237" s="25"/>
      <c r="GJ237" s="25"/>
      <c r="GK237" s="25"/>
      <c r="GL237" s="25"/>
      <c r="GM237" s="25"/>
      <c r="GN237" s="25"/>
      <c r="GO237" s="25"/>
      <c r="GP237" s="25"/>
      <c r="GQ237" s="25"/>
      <c r="GR237" s="25"/>
      <c r="GS237" s="25"/>
      <c r="GT237" s="25"/>
      <c r="GU237" s="25"/>
      <c r="GV237" s="25"/>
      <c r="GW237" s="25"/>
      <c r="GX237" s="25"/>
      <c r="GY237" s="25"/>
      <c r="GZ237" s="25"/>
      <c r="HA237" s="25"/>
      <c r="HB237" s="25"/>
      <c r="HC237" s="25"/>
      <c r="HD237" s="25"/>
      <c r="HE237" s="25"/>
      <c r="HF237" s="25"/>
      <c r="HG237" s="25"/>
      <c r="HH237" s="25"/>
      <c r="HI237" s="25"/>
      <c r="HJ237" s="25"/>
      <c r="HK237" s="25"/>
      <c r="HL237" s="25"/>
      <c r="HM237" s="25"/>
      <c r="HN237" s="25"/>
      <c r="HO237" s="25"/>
      <c r="HP237" s="25"/>
      <c r="HQ237" s="25"/>
      <c r="HR237" s="25"/>
      <c r="HS237" s="25"/>
      <c r="HT237" s="25"/>
      <c r="HU237" s="25"/>
      <c r="HV237" s="25"/>
      <c r="HW237" s="25"/>
      <c r="HX237" s="25"/>
      <c r="HY237" s="25"/>
      <c r="HZ237" s="25"/>
      <c r="IA237" s="25"/>
      <c r="IB237" s="25"/>
      <c r="IC237" s="25"/>
      <c r="ID237" s="25"/>
      <c r="IE237" s="25"/>
      <c r="IF237" s="25"/>
      <c r="IG237" s="25"/>
      <c r="IH237" s="25"/>
      <c r="II237" s="25"/>
      <c r="IJ237" s="25"/>
      <c r="IK237" s="25"/>
      <c r="IL237" s="25"/>
      <c r="IM237" s="25"/>
      <c r="IN237" s="25"/>
      <c r="IO237" s="25"/>
      <c r="IP237" s="25"/>
    </row>
    <row r="238" spans="1:250" s="17" customFormat="1" ht="20.100000000000001" customHeight="1" x14ac:dyDescent="0.4">
      <c r="A238" s="199" t="s">
        <v>69</v>
      </c>
      <c r="B238" s="200"/>
      <c r="C238" s="111">
        <f>[7]fdat7!H10</f>
        <v>173</v>
      </c>
      <c r="D238" s="65">
        <f>[7]fdat7!I10</f>
        <v>-1.1000000000000001</v>
      </c>
      <c r="E238" s="111">
        <f>[7]fdat7!J10</f>
        <v>211</v>
      </c>
      <c r="F238" s="65">
        <f>[7]fdat7!K10</f>
        <v>0</v>
      </c>
      <c r="G238" s="138">
        <f>[7]fdat7!L10</f>
        <v>3769</v>
      </c>
      <c r="H238" s="88">
        <f>[7]fdat7!M10</f>
        <v>10.3</v>
      </c>
      <c r="I238" s="134">
        <f>[7]fdat7!N10</f>
        <v>4807</v>
      </c>
      <c r="J238" s="65">
        <f>[7]fdat7!O10</f>
        <v>4.2</v>
      </c>
      <c r="K238" s="30"/>
      <c r="L238" s="32"/>
      <c r="M238" s="28"/>
      <c r="P238" s="21"/>
      <c r="R238" s="21"/>
      <c r="T238" s="21"/>
      <c r="V238" s="21"/>
      <c r="X238" s="21"/>
      <c r="Z238" s="21"/>
      <c r="AB238" s="21"/>
      <c r="AD238" s="21"/>
    </row>
    <row r="239" spans="1:250" ht="20.100000000000001" customHeight="1" x14ac:dyDescent="0.4">
      <c r="A239" s="199" t="s">
        <v>70</v>
      </c>
      <c r="B239" s="200"/>
      <c r="C239" s="111">
        <f>[7]fdat7!H11</f>
        <v>168</v>
      </c>
      <c r="D239" s="65">
        <f>[7]fdat7!I11</f>
        <v>-2.9</v>
      </c>
      <c r="E239" s="111">
        <f>[7]fdat7!J11</f>
        <v>171</v>
      </c>
      <c r="F239" s="65">
        <f>[7]fdat7!K11</f>
        <v>4.9000000000000004</v>
      </c>
      <c r="G239" s="138">
        <f>[7]fdat7!L11</f>
        <v>3162</v>
      </c>
      <c r="H239" s="88">
        <f>[7]fdat7!M11</f>
        <v>-7.2</v>
      </c>
      <c r="I239" s="134">
        <f>[7]fdat7!N11</f>
        <v>3900</v>
      </c>
      <c r="J239" s="65">
        <f>[7]fdat7!O11</f>
        <v>7.9</v>
      </c>
      <c r="K239" s="30"/>
      <c r="L239" s="32"/>
      <c r="M239" s="30"/>
      <c r="N239" s="1"/>
      <c r="T239" s="3"/>
      <c r="AF239" s="1"/>
      <c r="AH239" s="1"/>
      <c r="AJ239" s="1"/>
    </row>
    <row r="240" spans="1:250" ht="20.100000000000001" customHeight="1" x14ac:dyDescent="0.4">
      <c r="A240" s="199" t="s">
        <v>71</v>
      </c>
      <c r="B240" s="200"/>
      <c r="C240" s="111">
        <f>[7]fdat7!H12</f>
        <v>175</v>
      </c>
      <c r="D240" s="65">
        <f>[7]fdat7!I12</f>
        <v>0</v>
      </c>
      <c r="E240" s="111">
        <f>[7]fdat7!J12</f>
        <v>211</v>
      </c>
      <c r="F240" s="65">
        <f>[7]fdat7!K12</f>
        <v>7.7</v>
      </c>
      <c r="G240" s="138">
        <f>[7]fdat7!L12</f>
        <v>3719</v>
      </c>
      <c r="H240" s="88">
        <f>[7]fdat7!M12</f>
        <v>-5.3</v>
      </c>
      <c r="I240" s="134">
        <f>[7]fdat7!N12</f>
        <v>4431</v>
      </c>
      <c r="J240" s="65">
        <f>[7]fdat7!O12</f>
        <v>-0.9</v>
      </c>
      <c r="K240" s="30"/>
      <c r="L240" s="32"/>
      <c r="M240" s="30"/>
      <c r="N240" s="1"/>
      <c r="T240" s="3"/>
      <c r="AF240" s="1"/>
      <c r="AH240" s="1"/>
      <c r="AJ240" s="1"/>
    </row>
    <row r="241" spans="1:36" ht="20.100000000000001" customHeight="1" x14ac:dyDescent="0.4">
      <c r="A241" s="199" t="s">
        <v>72</v>
      </c>
      <c r="B241" s="200"/>
      <c r="C241" s="111">
        <f>[7]fdat7!H13</f>
        <v>169</v>
      </c>
      <c r="D241" s="65">
        <f>[7]fdat7!I13</f>
        <v>-0.6</v>
      </c>
      <c r="E241" s="111">
        <f>[7]fdat7!J13</f>
        <v>177</v>
      </c>
      <c r="F241" s="65">
        <f>[7]fdat7!K13</f>
        <v>11.3</v>
      </c>
      <c r="G241" s="138">
        <f>[7]fdat7!L13</f>
        <v>3650</v>
      </c>
      <c r="H241" s="88">
        <f>[7]fdat7!M13</f>
        <v>5.2</v>
      </c>
      <c r="I241" s="134">
        <f>[7]fdat7!N13</f>
        <v>3912</v>
      </c>
      <c r="J241" s="65">
        <f>[7]fdat7!O13</f>
        <v>4.2</v>
      </c>
      <c r="K241" s="30"/>
      <c r="L241" s="32"/>
      <c r="M241" s="30"/>
      <c r="T241" s="3"/>
      <c r="AD241" s="1"/>
      <c r="AF241" s="1"/>
      <c r="AH241" s="1"/>
      <c r="AJ241" s="1"/>
    </row>
    <row r="242" spans="1:36" s="15" customFormat="1" ht="20.100000000000001" customHeight="1" x14ac:dyDescent="0.4">
      <c r="A242" s="199" t="s">
        <v>73</v>
      </c>
      <c r="B242" s="200"/>
      <c r="C242" s="111">
        <f>[7]fdat7!H14</f>
        <v>173</v>
      </c>
      <c r="D242" s="65">
        <f>[7]fdat7!I14</f>
        <v>-1.7</v>
      </c>
      <c r="E242" s="111">
        <f>[7]fdat7!J14</f>
        <v>181</v>
      </c>
      <c r="F242" s="65">
        <f>[7]fdat7!K14</f>
        <v>0.6</v>
      </c>
      <c r="G242" s="138">
        <f>[7]fdat7!L14</f>
        <v>3854</v>
      </c>
      <c r="H242" s="88">
        <f>[7]fdat7!M14</f>
        <v>-3.1</v>
      </c>
      <c r="I242" s="134">
        <f>[7]fdat7!N14</f>
        <v>4705</v>
      </c>
      <c r="J242" s="65">
        <f>[7]fdat7!O14</f>
        <v>5</v>
      </c>
      <c r="K242" s="30"/>
      <c r="L242" s="32"/>
      <c r="M242" s="53"/>
      <c r="N242" s="3"/>
      <c r="P242" s="3"/>
      <c r="R242" s="3"/>
      <c r="T242" s="3"/>
      <c r="V242" s="3"/>
      <c r="X242" s="3"/>
      <c r="Z242" s="3"/>
      <c r="AB242" s="3"/>
    </row>
    <row r="243" spans="1:36" s="15" customFormat="1" ht="20.100000000000001" customHeight="1" x14ac:dyDescent="0.4">
      <c r="A243" s="199" t="s">
        <v>74</v>
      </c>
      <c r="B243" s="200"/>
      <c r="C243" s="111">
        <f>[7]fdat7!H15</f>
        <v>176</v>
      </c>
      <c r="D243" s="65">
        <f>[7]fdat7!I15</f>
        <v>-1.7</v>
      </c>
      <c r="E243" s="111">
        <f>[7]fdat7!J15</f>
        <v>185</v>
      </c>
      <c r="F243" s="65">
        <f>[7]fdat7!K15</f>
        <v>-5.6</v>
      </c>
      <c r="G243" s="138">
        <f>[7]fdat7!L15</f>
        <v>3588</v>
      </c>
      <c r="H243" s="88">
        <f>[7]fdat7!M15</f>
        <v>-6.8</v>
      </c>
      <c r="I243" s="134">
        <f>[7]fdat7!N15</f>
        <v>4367</v>
      </c>
      <c r="J243" s="65">
        <f>[7]fdat7!O15</f>
        <v>-3.3</v>
      </c>
      <c r="K243" s="30"/>
      <c r="L243" s="32"/>
      <c r="M243" s="53"/>
      <c r="N243" s="3"/>
      <c r="P243" s="3"/>
      <c r="R243" s="3"/>
      <c r="T243" s="3"/>
      <c r="V243" s="3"/>
      <c r="X243" s="3"/>
      <c r="Z243" s="3"/>
      <c r="AB243" s="3"/>
    </row>
    <row r="244" spans="1:36" ht="20.100000000000001" customHeight="1" x14ac:dyDescent="0.4">
      <c r="A244" s="199" t="s">
        <v>75</v>
      </c>
      <c r="B244" s="200"/>
      <c r="C244" s="111">
        <f>[7]fdat7!H16</f>
        <v>171</v>
      </c>
      <c r="D244" s="65">
        <f>[7]fdat7!I16</f>
        <v>-1.7</v>
      </c>
      <c r="E244" s="111">
        <f>[7]fdat7!J16</f>
        <v>177</v>
      </c>
      <c r="F244" s="65">
        <f>[7]fdat7!K16</f>
        <v>-1.1000000000000001</v>
      </c>
      <c r="G244" s="138">
        <f>[7]fdat7!L16</f>
        <v>3789</v>
      </c>
      <c r="H244" s="88">
        <f>[7]fdat7!M16</f>
        <v>-0.1</v>
      </c>
      <c r="I244" s="134">
        <f>[7]fdat7!N16</f>
        <v>4520</v>
      </c>
      <c r="J244" s="65">
        <f>[7]fdat7!O16</f>
        <v>-1</v>
      </c>
      <c r="K244" s="30"/>
      <c r="L244" s="32"/>
      <c r="M244" s="30"/>
      <c r="T244" s="3"/>
      <c r="AD244" s="1"/>
      <c r="AF244" s="1"/>
      <c r="AH244" s="1"/>
      <c r="AJ244" s="1"/>
    </row>
    <row r="245" spans="1:36" ht="20.100000000000001" customHeight="1" x14ac:dyDescent="0.4">
      <c r="A245" s="199" t="s">
        <v>76</v>
      </c>
      <c r="B245" s="200"/>
      <c r="C245" s="111">
        <f>[7]fdat7!H17</f>
        <v>175</v>
      </c>
      <c r="D245" s="65">
        <f>[7]fdat7!I17</f>
        <v>-1.1000000000000001</v>
      </c>
      <c r="E245" s="111">
        <f>[7]fdat7!J17</f>
        <v>175</v>
      </c>
      <c r="F245" s="65">
        <f>[7]fdat7!K17</f>
        <v>0.6</v>
      </c>
      <c r="G245" s="138">
        <f>[7]fdat7!L17</f>
        <v>3876</v>
      </c>
      <c r="H245" s="88">
        <f>[7]fdat7!M17</f>
        <v>0.5</v>
      </c>
      <c r="I245" s="134">
        <f>[7]fdat7!N17</f>
        <v>4772</v>
      </c>
      <c r="J245" s="65">
        <f>[7]fdat7!O17</f>
        <v>-1.2</v>
      </c>
      <c r="K245" s="30"/>
      <c r="L245" s="32"/>
      <c r="M245" s="30"/>
      <c r="T245" s="3"/>
      <c r="AD245" s="1"/>
      <c r="AF245" s="1"/>
      <c r="AH245" s="1"/>
      <c r="AJ245" s="1"/>
    </row>
    <row r="246" spans="1:36" ht="20.100000000000001" customHeight="1" x14ac:dyDescent="0.4">
      <c r="A246" s="199" t="s">
        <v>77</v>
      </c>
      <c r="B246" s="200"/>
      <c r="C246" s="111">
        <f>[7]fdat7!H18</f>
        <v>167</v>
      </c>
      <c r="D246" s="65">
        <f>[7]fdat7!I18</f>
        <v>-4</v>
      </c>
      <c r="E246" s="111">
        <f>[7]fdat7!J18</f>
        <v>177</v>
      </c>
      <c r="F246" s="65">
        <f>[7]fdat7!K18</f>
        <v>2.2999999999999998</v>
      </c>
      <c r="G246" s="138">
        <f>[7]fdat7!L18</f>
        <v>3728</v>
      </c>
      <c r="H246" s="88">
        <f>[7]fdat7!M18</f>
        <v>1.3</v>
      </c>
      <c r="I246" s="134">
        <f>[7]fdat7!N18</f>
        <v>4183</v>
      </c>
      <c r="J246" s="65">
        <f>[7]fdat7!O18</f>
        <v>0.8</v>
      </c>
      <c r="K246" s="30"/>
      <c r="L246" s="32"/>
      <c r="M246" s="30"/>
      <c r="N246" s="1"/>
      <c r="T246" s="3"/>
      <c r="AF246" s="1"/>
      <c r="AH246" s="1"/>
      <c r="AJ246" s="1"/>
    </row>
    <row r="247" spans="1:36" ht="20.100000000000001" customHeight="1" x14ac:dyDescent="0.4">
      <c r="A247" s="199" t="s">
        <v>78</v>
      </c>
      <c r="B247" s="200"/>
      <c r="C247" s="111">
        <f>[7]fdat7!H19</f>
        <v>168</v>
      </c>
      <c r="D247" s="65">
        <f>[7]fdat7!I19</f>
        <v>-2.2999999999999998</v>
      </c>
      <c r="E247" s="111">
        <f>[7]fdat7!J19</f>
        <v>182</v>
      </c>
      <c r="F247" s="65">
        <f>[7]fdat7!K19</f>
        <v>0.6</v>
      </c>
      <c r="G247" s="138">
        <f>[7]fdat7!L19</f>
        <v>3648</v>
      </c>
      <c r="H247" s="88">
        <f>[7]fdat7!M19</f>
        <v>-4.2</v>
      </c>
      <c r="I247" s="134">
        <f>[7]fdat7!N19</f>
        <v>4198</v>
      </c>
      <c r="J247" s="65">
        <f>[7]fdat7!O19</f>
        <v>-1.9</v>
      </c>
      <c r="K247" s="30"/>
      <c r="L247" s="32"/>
      <c r="M247" s="30"/>
      <c r="N247" s="1"/>
      <c r="T247" s="3"/>
      <c r="AF247" s="1"/>
      <c r="AH247" s="1"/>
      <c r="AJ247" s="1"/>
    </row>
    <row r="248" spans="1:36" ht="20.100000000000001" customHeight="1" thickBot="1" x14ac:dyDescent="0.45">
      <c r="A248" s="199" t="s">
        <v>79</v>
      </c>
      <c r="B248" s="200"/>
      <c r="C248" s="112">
        <f>[7]fdat7!H20</f>
        <v>170</v>
      </c>
      <c r="D248" s="79">
        <f>[7]fdat7!I20</f>
        <v>-2.2999999999999998</v>
      </c>
      <c r="E248" s="112">
        <f>[7]fdat7!J20</f>
        <v>173</v>
      </c>
      <c r="F248" s="79">
        <f>[7]fdat7!K20</f>
        <v>-0.6</v>
      </c>
      <c r="G248" s="139">
        <f>[7]fdat7!L20</f>
        <v>3655</v>
      </c>
      <c r="H248" s="91">
        <f>[7]fdat7!M20</f>
        <v>0.7</v>
      </c>
      <c r="I248" s="135">
        <f>[7]fdat7!N20</f>
        <v>4012</v>
      </c>
      <c r="J248" s="79">
        <f>[7]fdat7!O20</f>
        <v>2.6</v>
      </c>
      <c r="K248" s="30"/>
      <c r="L248" s="32"/>
      <c r="M248" s="30"/>
      <c r="N248" s="1"/>
      <c r="T248" s="3"/>
      <c r="AF248" s="1"/>
      <c r="AH248" s="1"/>
      <c r="AJ248" s="1"/>
    </row>
    <row r="249" spans="1:36" ht="20.100000000000001" customHeight="1" x14ac:dyDescent="0.4">
      <c r="A249" s="162" t="s">
        <v>11</v>
      </c>
      <c r="B249" s="145" t="s">
        <v>82</v>
      </c>
      <c r="C249" s="110">
        <f>[7]fdat7!H21</f>
        <v>170</v>
      </c>
      <c r="D249" s="64">
        <f>[7]fdat7!I21</f>
        <v>-2.2999999999999998</v>
      </c>
      <c r="E249" s="110">
        <f>[7]fdat7!J21</f>
        <v>187</v>
      </c>
      <c r="F249" s="64">
        <f>[7]fdat7!K21</f>
        <v>2.2000000000000002</v>
      </c>
      <c r="G249" s="137">
        <f>[7]fdat7!L21</f>
        <v>3602</v>
      </c>
      <c r="H249" s="85">
        <f>[7]fdat7!M21</f>
        <v>-1.9</v>
      </c>
      <c r="I249" s="133">
        <f>[7]fdat7!N21</f>
        <v>4135</v>
      </c>
      <c r="J249" s="64">
        <f>[7]fdat7!O21</f>
        <v>0.8</v>
      </c>
      <c r="K249" s="30"/>
      <c r="L249" s="32"/>
      <c r="M249" s="30"/>
      <c r="N249" s="1"/>
      <c r="T249" s="3"/>
      <c r="AF249" s="1"/>
      <c r="AH249" s="1"/>
      <c r="AJ249" s="1"/>
    </row>
    <row r="250" spans="1:36" ht="20.100000000000001" customHeight="1" thickBot="1" x14ac:dyDescent="0.45">
      <c r="A250" s="67" t="s">
        <v>12</v>
      </c>
      <c r="B250" s="146" t="s">
        <v>83</v>
      </c>
      <c r="C250" s="113">
        <f>[7]fdat7!H22</f>
        <v>148</v>
      </c>
      <c r="D250" s="68">
        <f>[7]fdat7!I22</f>
        <v>14.9</v>
      </c>
      <c r="E250" s="113">
        <f>[7]fdat7!J22</f>
        <v>183</v>
      </c>
      <c r="F250" s="68">
        <f>[7]fdat7!K22</f>
        <v>2.2000000000000002</v>
      </c>
      <c r="G250" s="136">
        <f>[7]fdat7!L22</f>
        <v>3934</v>
      </c>
      <c r="H250" s="95">
        <f>[7]fdat7!M22</f>
        <v>-8.4</v>
      </c>
      <c r="I250" s="136">
        <f>[7]fdat7!N22</f>
        <v>4274</v>
      </c>
      <c r="J250" s="68">
        <f>[7]fdat7!O22</f>
        <v>-3.3</v>
      </c>
      <c r="K250" s="30"/>
      <c r="L250" s="32"/>
      <c r="M250" s="30"/>
      <c r="N250" s="1"/>
      <c r="T250" s="3"/>
      <c r="AF250" s="1"/>
      <c r="AH250" s="1"/>
      <c r="AJ250" s="1"/>
    </row>
    <row r="251" spans="1:36" ht="20.100000000000001" customHeight="1" thickBot="1" x14ac:dyDescent="0.45">
      <c r="A251" s="69" t="s">
        <v>84</v>
      </c>
      <c r="B251" s="30"/>
      <c r="C251" s="30"/>
      <c r="D251" s="31"/>
      <c r="E251" s="30"/>
      <c r="F251" s="31"/>
      <c r="G251" s="30"/>
      <c r="H251" s="32"/>
      <c r="I251" s="30"/>
      <c r="J251" s="30"/>
      <c r="K251" s="3"/>
      <c r="L251" s="1"/>
      <c r="M251" s="32"/>
      <c r="N251" s="30"/>
      <c r="O251" s="32"/>
      <c r="P251" s="30"/>
      <c r="Q251" s="32"/>
      <c r="R251" s="30"/>
      <c r="U251" s="3"/>
      <c r="V251" s="1"/>
      <c r="W251" s="3"/>
      <c r="X251" s="1"/>
      <c r="Y251" s="3"/>
      <c r="Z251" s="1"/>
      <c r="AA251" s="3"/>
      <c r="AB251" s="1"/>
      <c r="AC251" s="3"/>
      <c r="AD251" s="1"/>
      <c r="AE251" s="3"/>
      <c r="AF251" s="1"/>
      <c r="AG251" s="3"/>
      <c r="AH251" s="1"/>
      <c r="AI251" s="3"/>
      <c r="AJ251" s="1"/>
    </row>
    <row r="252" spans="1:36" ht="20.100000000000001" customHeight="1" x14ac:dyDescent="0.15">
      <c r="A252" s="24"/>
    </row>
    <row r="253" spans="1:36" s="4" customFormat="1" ht="20.100000000000001" customHeight="1" x14ac:dyDescent="0.15">
      <c r="A253" s="270"/>
      <c r="B253" s="270"/>
      <c r="C253" s="23"/>
      <c r="D253" s="12"/>
      <c r="E253" s="23"/>
      <c r="F253" s="12"/>
      <c r="G253" s="23"/>
      <c r="H253" s="12"/>
      <c r="I253" s="23"/>
      <c r="J253" s="12"/>
      <c r="K253" s="23"/>
      <c r="L253" s="12"/>
      <c r="M253" s="23"/>
      <c r="N253" s="26"/>
      <c r="O253" s="23"/>
      <c r="P253" s="12"/>
      <c r="R253" s="5"/>
      <c r="V253" s="5"/>
      <c r="X253" s="5"/>
      <c r="Z253" s="5"/>
      <c r="AB253" s="5"/>
      <c r="AD253" s="5"/>
      <c r="AF253" s="5"/>
      <c r="AH253" s="5"/>
      <c r="AJ253" s="5"/>
    </row>
    <row r="254" spans="1:36" s="4" customFormat="1" ht="20.100000000000001" customHeight="1" x14ac:dyDescent="0.15">
      <c r="A254" s="270"/>
      <c r="B254" s="270"/>
      <c r="C254" s="23"/>
      <c r="D254" s="12"/>
      <c r="E254" s="23"/>
      <c r="F254" s="12"/>
      <c r="G254" s="23"/>
      <c r="H254" s="12"/>
      <c r="I254" s="23"/>
      <c r="J254" s="12"/>
      <c r="K254" s="23"/>
      <c r="L254" s="12"/>
      <c r="M254" s="23"/>
      <c r="N254" s="26"/>
      <c r="O254" s="23"/>
      <c r="P254" s="12"/>
      <c r="R254" s="5"/>
      <c r="V254" s="5"/>
      <c r="X254" s="5"/>
      <c r="Z254" s="5"/>
      <c r="AB254" s="5"/>
      <c r="AD254" s="5"/>
      <c r="AF254" s="5"/>
      <c r="AH254" s="5"/>
      <c r="AJ254" s="5"/>
    </row>
    <row r="255" spans="1:36" s="4" customFormat="1" ht="20.100000000000001" customHeight="1" x14ac:dyDescent="0.15">
      <c r="A255" s="270"/>
      <c r="B255" s="270"/>
      <c r="C255" s="23"/>
      <c r="D255" s="12"/>
      <c r="E255" s="23"/>
      <c r="F255" s="12"/>
      <c r="G255" s="23"/>
      <c r="H255" s="12"/>
      <c r="I255" s="23"/>
      <c r="J255" s="12"/>
      <c r="K255" s="23"/>
      <c r="L255" s="12"/>
      <c r="M255" s="23"/>
      <c r="N255" s="26"/>
      <c r="O255" s="23"/>
      <c r="P255" s="12"/>
      <c r="R255" s="5"/>
      <c r="V255" s="5"/>
      <c r="X255" s="5"/>
      <c r="Z255" s="5"/>
      <c r="AB255" s="5"/>
      <c r="AD255" s="5"/>
      <c r="AF255" s="5"/>
      <c r="AH255" s="5"/>
      <c r="AJ255" s="5"/>
    </row>
    <row r="256" spans="1:36" s="4" customFormat="1" ht="20.100000000000001" customHeight="1" x14ac:dyDescent="0.15">
      <c r="A256" s="270"/>
      <c r="B256" s="270"/>
      <c r="C256" s="23"/>
      <c r="D256" s="12"/>
      <c r="E256" s="23"/>
      <c r="F256" s="12"/>
      <c r="G256" s="23"/>
      <c r="H256" s="12"/>
      <c r="I256" s="23"/>
      <c r="J256" s="12"/>
      <c r="K256" s="23"/>
      <c r="L256" s="12"/>
      <c r="M256" s="23"/>
      <c r="N256" s="26"/>
      <c r="O256" s="23"/>
      <c r="P256" s="12"/>
      <c r="R256" s="5"/>
      <c r="V256" s="5"/>
      <c r="X256" s="5"/>
      <c r="Z256" s="5"/>
      <c r="AB256" s="5"/>
      <c r="AD256" s="5"/>
      <c r="AF256" s="5"/>
      <c r="AH256" s="5"/>
      <c r="AJ256" s="5"/>
    </row>
    <row r="257" spans="1:36" s="4" customFormat="1" ht="20.100000000000001" customHeight="1" x14ac:dyDescent="0.15">
      <c r="A257" s="270"/>
      <c r="B257" s="270"/>
      <c r="C257" s="23"/>
      <c r="D257" s="12"/>
      <c r="E257" s="23"/>
      <c r="F257" s="12"/>
      <c r="G257" s="23"/>
      <c r="H257" s="12"/>
      <c r="I257" s="23"/>
      <c r="J257" s="12"/>
      <c r="K257" s="23"/>
      <c r="L257" s="12"/>
      <c r="M257" s="23"/>
      <c r="N257" s="26"/>
      <c r="O257" s="23"/>
      <c r="P257" s="12"/>
      <c r="R257" s="5"/>
      <c r="V257" s="5"/>
      <c r="X257" s="5"/>
      <c r="Z257" s="5"/>
      <c r="AB257" s="5"/>
      <c r="AD257" s="5"/>
      <c r="AF257" s="5"/>
      <c r="AH257" s="5"/>
      <c r="AJ257" s="5"/>
    </row>
    <row r="258" spans="1:36" s="4" customFormat="1" ht="20.100000000000001" customHeight="1" x14ac:dyDescent="0.15">
      <c r="A258" s="270"/>
      <c r="B258" s="270"/>
      <c r="C258" s="23"/>
      <c r="D258" s="12"/>
      <c r="E258" s="23"/>
      <c r="F258" s="12"/>
      <c r="G258" s="23"/>
      <c r="H258" s="12"/>
      <c r="I258" s="23"/>
      <c r="J258" s="12"/>
      <c r="K258" s="23"/>
      <c r="L258" s="12"/>
      <c r="M258" s="23"/>
      <c r="N258" s="26"/>
      <c r="O258" s="23"/>
      <c r="P258" s="12"/>
      <c r="R258" s="5"/>
      <c r="V258" s="5"/>
      <c r="X258" s="5"/>
      <c r="Z258" s="5"/>
      <c r="AB258" s="5"/>
      <c r="AD258" s="5"/>
      <c r="AF258" s="5"/>
      <c r="AH258" s="5"/>
      <c r="AJ258" s="5"/>
    </row>
    <row r="259" spans="1:36" s="4" customFormat="1" ht="20.100000000000001" customHeight="1" x14ac:dyDescent="0.15">
      <c r="A259" s="270"/>
      <c r="B259" s="270"/>
      <c r="C259" s="23"/>
      <c r="D259" s="12"/>
      <c r="E259" s="23"/>
      <c r="F259" s="12"/>
      <c r="G259" s="23"/>
      <c r="H259" s="12"/>
      <c r="I259" s="23"/>
      <c r="J259" s="12"/>
      <c r="K259" s="23"/>
      <c r="L259" s="12"/>
      <c r="M259" s="23"/>
      <c r="N259" s="26"/>
      <c r="O259" s="23"/>
      <c r="P259" s="12"/>
      <c r="R259" s="5"/>
      <c r="V259" s="5"/>
      <c r="X259" s="5"/>
      <c r="Z259" s="5"/>
      <c r="AB259" s="5"/>
      <c r="AD259" s="5"/>
      <c r="AF259" s="5"/>
      <c r="AH259" s="5"/>
      <c r="AJ259" s="5"/>
    </row>
    <row r="260" spans="1:36" s="4" customFormat="1" ht="20.100000000000001" customHeight="1" x14ac:dyDescent="0.15">
      <c r="A260" s="270"/>
      <c r="B260" s="270"/>
      <c r="C260" s="23"/>
      <c r="D260" s="12"/>
      <c r="E260" s="23"/>
      <c r="F260" s="12"/>
      <c r="G260" s="23"/>
      <c r="H260" s="12"/>
      <c r="I260" s="23"/>
      <c r="J260" s="12"/>
      <c r="K260" s="23"/>
      <c r="L260" s="12"/>
      <c r="M260" s="23"/>
      <c r="N260" s="26"/>
      <c r="O260" s="23"/>
      <c r="P260" s="12"/>
      <c r="R260" s="5"/>
      <c r="V260" s="5"/>
      <c r="X260" s="5"/>
      <c r="Z260" s="5"/>
      <c r="AB260" s="5"/>
      <c r="AD260" s="5"/>
      <c r="AF260" s="5"/>
      <c r="AH260" s="5"/>
      <c r="AJ260" s="5"/>
    </row>
    <row r="261" spans="1:36" s="4" customFormat="1" ht="20.100000000000001" customHeight="1" x14ac:dyDescent="0.15">
      <c r="A261" s="270"/>
      <c r="B261" s="270"/>
      <c r="C261" s="23"/>
      <c r="D261" s="12"/>
      <c r="E261" s="23"/>
      <c r="F261" s="12"/>
      <c r="G261" s="23"/>
      <c r="H261" s="12"/>
      <c r="I261" s="23"/>
      <c r="J261" s="12"/>
      <c r="K261" s="23"/>
      <c r="L261" s="12"/>
      <c r="M261" s="23"/>
      <c r="N261" s="26"/>
      <c r="O261" s="23"/>
      <c r="P261" s="12"/>
      <c r="R261" s="5"/>
      <c r="V261" s="5"/>
      <c r="X261" s="5"/>
      <c r="Z261" s="5"/>
      <c r="AB261" s="5"/>
      <c r="AD261" s="5"/>
      <c r="AF261" s="5"/>
      <c r="AH261" s="5"/>
      <c r="AJ261" s="5"/>
    </row>
    <row r="262" spans="1:36" s="4" customFormat="1" ht="20.100000000000001" customHeight="1" x14ac:dyDescent="0.15">
      <c r="A262" s="270"/>
      <c r="B262" s="270"/>
      <c r="C262" s="23"/>
      <c r="D262" s="12"/>
      <c r="E262" s="23"/>
      <c r="F262" s="12"/>
      <c r="G262" s="23"/>
      <c r="H262" s="12"/>
      <c r="I262" s="23"/>
      <c r="J262" s="12"/>
      <c r="K262" s="23"/>
      <c r="L262" s="12"/>
      <c r="M262" s="23"/>
      <c r="N262" s="26"/>
      <c r="O262" s="23"/>
      <c r="P262" s="12"/>
      <c r="R262" s="5"/>
      <c r="V262" s="5"/>
      <c r="X262" s="5"/>
      <c r="Z262" s="5"/>
      <c r="AB262" s="5"/>
      <c r="AD262" s="5"/>
      <c r="AF262" s="5"/>
      <c r="AH262" s="5"/>
      <c r="AJ262" s="5"/>
    </row>
    <row r="263" spans="1:36" s="4" customFormat="1" ht="20.100000000000001" customHeight="1" x14ac:dyDescent="0.15">
      <c r="A263" s="270"/>
      <c r="B263" s="270"/>
      <c r="C263" s="23"/>
      <c r="D263" s="12"/>
      <c r="E263" s="23"/>
      <c r="F263" s="12"/>
      <c r="G263" s="23"/>
      <c r="H263" s="12"/>
      <c r="I263" s="23"/>
      <c r="J263" s="12"/>
      <c r="K263" s="23"/>
      <c r="L263" s="12"/>
      <c r="M263" s="23"/>
      <c r="N263" s="26"/>
      <c r="O263" s="23"/>
      <c r="P263" s="12"/>
      <c r="R263" s="5"/>
      <c r="V263" s="5"/>
      <c r="X263" s="5"/>
      <c r="Z263" s="5"/>
      <c r="AB263" s="5"/>
      <c r="AD263" s="5"/>
      <c r="AF263" s="5"/>
      <c r="AH263" s="5"/>
      <c r="AJ263" s="5"/>
    </row>
    <row r="264" spans="1:36" s="4" customFormat="1" ht="20.100000000000001" customHeight="1" x14ac:dyDescent="0.15">
      <c r="A264" s="22"/>
      <c r="B264" s="22"/>
      <c r="C264" s="23"/>
      <c r="D264" s="12"/>
      <c r="E264" s="23"/>
      <c r="F264" s="12"/>
      <c r="G264" s="23"/>
      <c r="H264" s="12"/>
      <c r="I264" s="23"/>
      <c r="J264" s="12"/>
      <c r="K264" s="23"/>
      <c r="L264" s="12"/>
      <c r="M264" s="23"/>
      <c r="N264" s="26"/>
      <c r="O264" s="23"/>
      <c r="P264" s="12"/>
      <c r="R264" s="5"/>
      <c r="V264" s="5"/>
      <c r="X264" s="5"/>
      <c r="Z264" s="5"/>
      <c r="AB264" s="5"/>
      <c r="AD264" s="5"/>
      <c r="AF264" s="5"/>
      <c r="AH264" s="5"/>
      <c r="AJ264" s="5"/>
    </row>
    <row r="265" spans="1:36" s="4" customFormat="1" ht="20.100000000000001" customHeight="1" x14ac:dyDescent="0.15">
      <c r="A265" s="22"/>
      <c r="B265" s="22"/>
      <c r="C265" s="23"/>
      <c r="D265" s="12"/>
      <c r="E265" s="23"/>
      <c r="F265" s="12"/>
      <c r="G265" s="23"/>
      <c r="H265" s="12"/>
      <c r="I265" s="23"/>
      <c r="J265" s="12"/>
      <c r="K265" s="23"/>
      <c r="L265" s="12"/>
      <c r="M265" s="23"/>
      <c r="N265" s="26"/>
      <c r="O265" s="23"/>
      <c r="P265" s="12"/>
      <c r="R265" s="5"/>
      <c r="V265" s="5"/>
      <c r="X265" s="5"/>
      <c r="Z265" s="5"/>
      <c r="AB265" s="5"/>
      <c r="AD265" s="5"/>
      <c r="AF265" s="5"/>
      <c r="AH265" s="5"/>
      <c r="AJ265" s="5"/>
    </row>
    <row r="266" spans="1:36" s="4" customFormat="1" ht="20.100000000000001" customHeight="1" x14ac:dyDescent="0.15">
      <c r="A266" s="25"/>
      <c r="D266" s="12"/>
      <c r="F266" s="12"/>
      <c r="H266" s="5"/>
      <c r="J266" s="5"/>
      <c r="L266" s="5"/>
      <c r="N266" s="5"/>
      <c r="P266" s="5"/>
      <c r="R266" s="5"/>
      <c r="V266" s="5"/>
      <c r="X266" s="5"/>
      <c r="Z266" s="5"/>
      <c r="AB266" s="5"/>
      <c r="AD266" s="5"/>
      <c r="AF266" s="5"/>
      <c r="AH266" s="5"/>
      <c r="AJ266" s="5"/>
    </row>
  </sheetData>
  <mergeCells count="437">
    <mergeCell ref="A261:B261"/>
    <mergeCell ref="A262:B262"/>
    <mergeCell ref="A263:B263"/>
    <mergeCell ref="A229:B229"/>
    <mergeCell ref="A230:B230"/>
    <mergeCell ref="A231:B231"/>
    <mergeCell ref="A232:B232"/>
    <mergeCell ref="A233:B233"/>
    <mergeCell ref="A257:B257"/>
    <mergeCell ref="A258:B258"/>
    <mergeCell ref="A259:B259"/>
    <mergeCell ref="A260:B260"/>
    <mergeCell ref="A254:B254"/>
    <mergeCell ref="A255:B255"/>
    <mergeCell ref="A256:B256"/>
    <mergeCell ref="A248:B248"/>
    <mergeCell ref="A253:B253"/>
    <mergeCell ref="A242:B242"/>
    <mergeCell ref="A243:B243"/>
    <mergeCell ref="A244:B244"/>
    <mergeCell ref="A245:B245"/>
    <mergeCell ref="A246:B246"/>
    <mergeCell ref="A247:B247"/>
    <mergeCell ref="M224:N224"/>
    <mergeCell ref="C226:D226"/>
    <mergeCell ref="E226:F226"/>
    <mergeCell ref="G226:H226"/>
    <mergeCell ref="I226:J226"/>
    <mergeCell ref="C227:D227"/>
    <mergeCell ref="E227:F227"/>
    <mergeCell ref="G227:H227"/>
    <mergeCell ref="I227:J227"/>
    <mergeCell ref="Q198:R198"/>
    <mergeCell ref="C199:D199"/>
    <mergeCell ref="E199:F199"/>
    <mergeCell ref="G199:H199"/>
    <mergeCell ref="I199:J199"/>
    <mergeCell ref="K199:L199"/>
    <mergeCell ref="M199:N199"/>
    <mergeCell ref="O199:P199"/>
    <mergeCell ref="Q199:R199"/>
    <mergeCell ref="M196:N196"/>
    <mergeCell ref="C198:D198"/>
    <mergeCell ref="E198:F198"/>
    <mergeCell ref="G198:H198"/>
    <mergeCell ref="I198:J198"/>
    <mergeCell ref="K198:L198"/>
    <mergeCell ref="M198:N198"/>
    <mergeCell ref="A182:B182"/>
    <mergeCell ref="A183:B183"/>
    <mergeCell ref="A184:B184"/>
    <mergeCell ref="A191:B191"/>
    <mergeCell ref="A192:B192"/>
    <mergeCell ref="A185:B185"/>
    <mergeCell ref="A186:B186"/>
    <mergeCell ref="A187:B187"/>
    <mergeCell ref="A188:B188"/>
    <mergeCell ref="A189:B189"/>
    <mergeCell ref="A190:B190"/>
    <mergeCell ref="C171:D171"/>
    <mergeCell ref="E171:F171"/>
    <mergeCell ref="G171:H171"/>
    <mergeCell ref="I171:J171"/>
    <mergeCell ref="K171:L171"/>
    <mergeCell ref="M171:N171"/>
    <mergeCell ref="O171:P171"/>
    <mergeCell ref="Q171:R171"/>
    <mergeCell ref="A173:B173"/>
    <mergeCell ref="M168:N168"/>
    <mergeCell ref="C170:D170"/>
    <mergeCell ref="E170:F170"/>
    <mergeCell ref="G170:H170"/>
    <mergeCell ref="I170:J170"/>
    <mergeCell ref="K170:L170"/>
    <mergeCell ref="M170:N170"/>
    <mergeCell ref="O170:P170"/>
    <mergeCell ref="Q170:R170"/>
    <mergeCell ref="O142:P142"/>
    <mergeCell ref="Q142:R142"/>
    <mergeCell ref="C143:D143"/>
    <mergeCell ref="E143:F143"/>
    <mergeCell ref="G143:H143"/>
    <mergeCell ref="I143:J143"/>
    <mergeCell ref="K143:L143"/>
    <mergeCell ref="M143:N143"/>
    <mergeCell ref="O143:P143"/>
    <mergeCell ref="Q143:R143"/>
    <mergeCell ref="M140:N140"/>
    <mergeCell ref="C142:D142"/>
    <mergeCell ref="E142:F142"/>
    <mergeCell ref="G142:H142"/>
    <mergeCell ref="I142:J142"/>
    <mergeCell ref="K142:L142"/>
    <mergeCell ref="M142:N142"/>
    <mergeCell ref="A126:B126"/>
    <mergeCell ref="A127:B127"/>
    <mergeCell ref="A128:B128"/>
    <mergeCell ref="A135:B135"/>
    <mergeCell ref="A136:B136"/>
    <mergeCell ref="A129:B129"/>
    <mergeCell ref="A130:B130"/>
    <mergeCell ref="A131:B131"/>
    <mergeCell ref="A132:B132"/>
    <mergeCell ref="A133:B133"/>
    <mergeCell ref="A134:B134"/>
    <mergeCell ref="A142:B142"/>
    <mergeCell ref="C115:D115"/>
    <mergeCell ref="E115:F115"/>
    <mergeCell ref="G115:H115"/>
    <mergeCell ref="I115:J115"/>
    <mergeCell ref="K115:L115"/>
    <mergeCell ref="M115:N115"/>
    <mergeCell ref="O115:P115"/>
    <mergeCell ref="Q115:R115"/>
    <mergeCell ref="A117:B117"/>
    <mergeCell ref="M112:N112"/>
    <mergeCell ref="C114:D114"/>
    <mergeCell ref="E114:F114"/>
    <mergeCell ref="G114:H114"/>
    <mergeCell ref="I114:J114"/>
    <mergeCell ref="K114:L114"/>
    <mergeCell ref="M114:N114"/>
    <mergeCell ref="O114:P114"/>
    <mergeCell ref="Q114:R114"/>
    <mergeCell ref="O86:P86"/>
    <mergeCell ref="Q86:R86"/>
    <mergeCell ref="C87:D87"/>
    <mergeCell ref="E87:F87"/>
    <mergeCell ref="G87:H87"/>
    <mergeCell ref="I87:J87"/>
    <mergeCell ref="K87:L87"/>
    <mergeCell ref="M87:N87"/>
    <mergeCell ref="O87:P87"/>
    <mergeCell ref="Q87:R87"/>
    <mergeCell ref="M84:N84"/>
    <mergeCell ref="C86:D86"/>
    <mergeCell ref="E86:F86"/>
    <mergeCell ref="G86:H86"/>
    <mergeCell ref="I86:J86"/>
    <mergeCell ref="K86:L86"/>
    <mergeCell ref="M86:N86"/>
    <mergeCell ref="A69:B69"/>
    <mergeCell ref="A70:B70"/>
    <mergeCell ref="A71:B71"/>
    <mergeCell ref="A72:B72"/>
    <mergeCell ref="A79:B79"/>
    <mergeCell ref="A80:B80"/>
    <mergeCell ref="A73:B73"/>
    <mergeCell ref="A74:B74"/>
    <mergeCell ref="A75:B75"/>
    <mergeCell ref="A76:B76"/>
    <mergeCell ref="A77:B77"/>
    <mergeCell ref="Q58:R58"/>
    <mergeCell ref="A59:B59"/>
    <mergeCell ref="C59:D59"/>
    <mergeCell ref="E59:F59"/>
    <mergeCell ref="G59:H59"/>
    <mergeCell ref="I59:J59"/>
    <mergeCell ref="K59:L59"/>
    <mergeCell ref="M59:N59"/>
    <mergeCell ref="O59:P59"/>
    <mergeCell ref="Q59:R59"/>
    <mergeCell ref="M56:N56"/>
    <mergeCell ref="A58:B58"/>
    <mergeCell ref="C58:D58"/>
    <mergeCell ref="E58:F58"/>
    <mergeCell ref="G58:H58"/>
    <mergeCell ref="I58:J58"/>
    <mergeCell ref="K58:L58"/>
    <mergeCell ref="M58:N58"/>
    <mergeCell ref="O58:P58"/>
    <mergeCell ref="Q40:R40"/>
    <mergeCell ref="C41:D41"/>
    <mergeCell ref="E41:F41"/>
    <mergeCell ref="G41:H41"/>
    <mergeCell ref="I41:J41"/>
    <mergeCell ref="K41:L41"/>
    <mergeCell ref="M41:N41"/>
    <mergeCell ref="O41:P41"/>
    <mergeCell ref="Q41:R41"/>
    <mergeCell ref="Q34:R34"/>
    <mergeCell ref="C35:D35"/>
    <mergeCell ref="E35:F35"/>
    <mergeCell ref="G35:H35"/>
    <mergeCell ref="I35:J35"/>
    <mergeCell ref="K35:L35"/>
    <mergeCell ref="M35:N35"/>
    <mergeCell ref="O35:P35"/>
    <mergeCell ref="Q35:R35"/>
    <mergeCell ref="G32:K32"/>
    <mergeCell ref="L32:N32"/>
    <mergeCell ref="C34:D34"/>
    <mergeCell ref="E34:F34"/>
    <mergeCell ref="G34:H34"/>
    <mergeCell ref="I34:J34"/>
    <mergeCell ref="K34:L34"/>
    <mergeCell ref="M34:N34"/>
    <mergeCell ref="O34:P34"/>
    <mergeCell ref="Q21:R21"/>
    <mergeCell ref="C22:D22"/>
    <mergeCell ref="E22:F22"/>
    <mergeCell ref="G22:H22"/>
    <mergeCell ref="I22:J22"/>
    <mergeCell ref="K22:L22"/>
    <mergeCell ref="M22:N22"/>
    <mergeCell ref="O22:P22"/>
    <mergeCell ref="Q22:R22"/>
    <mergeCell ref="C15:D15"/>
    <mergeCell ref="E15:F15"/>
    <mergeCell ref="G15:H15"/>
    <mergeCell ref="I15:J15"/>
    <mergeCell ref="K15:L15"/>
    <mergeCell ref="M15:N15"/>
    <mergeCell ref="O15:P15"/>
    <mergeCell ref="Q15:R15"/>
    <mergeCell ref="C16:D16"/>
    <mergeCell ref="E16:F16"/>
    <mergeCell ref="G16:H16"/>
    <mergeCell ref="I16:J16"/>
    <mergeCell ref="K16:L16"/>
    <mergeCell ref="M16:N16"/>
    <mergeCell ref="O16:P16"/>
    <mergeCell ref="Q16:R16"/>
    <mergeCell ref="AC10:AD10"/>
    <mergeCell ref="AE10:AF10"/>
    <mergeCell ref="AG10:AH10"/>
    <mergeCell ref="AI10:AJ10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C9:D9"/>
    <mergeCell ref="E9:F9"/>
    <mergeCell ref="G9:H9"/>
    <mergeCell ref="I9:J9"/>
    <mergeCell ref="K9:L9"/>
    <mergeCell ref="M9:N9"/>
    <mergeCell ref="O9:P9"/>
    <mergeCell ref="Q9:R9"/>
    <mergeCell ref="C10:D10"/>
    <mergeCell ref="E10:F10"/>
    <mergeCell ref="G10:H10"/>
    <mergeCell ref="I10:J10"/>
    <mergeCell ref="K10:L10"/>
    <mergeCell ref="M10:N10"/>
    <mergeCell ref="O10:P10"/>
    <mergeCell ref="Q10:R10"/>
    <mergeCell ref="AC3:AD3"/>
    <mergeCell ref="AE3:AF3"/>
    <mergeCell ref="AG3:AH3"/>
    <mergeCell ref="AI3:AJ3"/>
    <mergeCell ref="C4:D4"/>
    <mergeCell ref="E4:F4"/>
    <mergeCell ref="G4:H4"/>
    <mergeCell ref="I4:J4"/>
    <mergeCell ref="K4:L4"/>
    <mergeCell ref="M4:N4"/>
    <mergeCell ref="O4:P4"/>
    <mergeCell ref="Q4:R4"/>
    <mergeCell ref="U4:V4"/>
    <mergeCell ref="W4:X4"/>
    <mergeCell ref="Y4:Z4"/>
    <mergeCell ref="AA4:AB4"/>
    <mergeCell ref="AC4:AD4"/>
    <mergeCell ref="AE4:AF4"/>
    <mergeCell ref="AG4:AH4"/>
    <mergeCell ref="AI4:AJ4"/>
    <mergeCell ref="Q3:R3"/>
    <mergeCell ref="U3:V3"/>
    <mergeCell ref="W3:X3"/>
    <mergeCell ref="Y3:Z3"/>
    <mergeCell ref="G1:K1"/>
    <mergeCell ref="L1:N1"/>
    <mergeCell ref="C3:D3"/>
    <mergeCell ref="E3:F3"/>
    <mergeCell ref="G3:H3"/>
    <mergeCell ref="I3:J3"/>
    <mergeCell ref="K3:L3"/>
    <mergeCell ref="M3:N3"/>
    <mergeCell ref="O3:P3"/>
    <mergeCell ref="AA3:AB3"/>
    <mergeCell ref="U10:V10"/>
    <mergeCell ref="W10:X10"/>
    <mergeCell ref="Y10:Z10"/>
    <mergeCell ref="AA10:AB10"/>
    <mergeCell ref="U17:V17"/>
    <mergeCell ref="W17:X17"/>
    <mergeCell ref="Y17:Z17"/>
    <mergeCell ref="AA17:AB17"/>
    <mergeCell ref="AC17:AD17"/>
    <mergeCell ref="AE17:AF17"/>
    <mergeCell ref="AG17:AH17"/>
    <mergeCell ref="C40:D40"/>
    <mergeCell ref="E40:F40"/>
    <mergeCell ref="G40:H40"/>
    <mergeCell ref="I40:J40"/>
    <mergeCell ref="K40:L40"/>
    <mergeCell ref="M40:N40"/>
    <mergeCell ref="O40:P40"/>
    <mergeCell ref="U18:V18"/>
    <mergeCell ref="W18:X18"/>
    <mergeCell ref="Y18:Z18"/>
    <mergeCell ref="AA18:AB18"/>
    <mergeCell ref="AC18:AD18"/>
    <mergeCell ref="AE18:AF18"/>
    <mergeCell ref="AG18:AH18"/>
    <mergeCell ref="C21:D21"/>
    <mergeCell ref="E21:F21"/>
    <mergeCell ref="G21:H21"/>
    <mergeCell ref="I21:J21"/>
    <mergeCell ref="K21:L21"/>
    <mergeCell ref="M21:N21"/>
    <mergeCell ref="O21:P21"/>
    <mergeCell ref="C46:D46"/>
    <mergeCell ref="E46:F46"/>
    <mergeCell ref="G46:H46"/>
    <mergeCell ref="I46:J46"/>
    <mergeCell ref="C47:D47"/>
    <mergeCell ref="E47:F47"/>
    <mergeCell ref="G47:H47"/>
    <mergeCell ref="I47:J47"/>
    <mergeCell ref="A68:B68"/>
    <mergeCell ref="A67:B67"/>
    <mergeCell ref="A66:B66"/>
    <mergeCell ref="A60:B60"/>
    <mergeCell ref="A61:B61"/>
    <mergeCell ref="A62:B62"/>
    <mergeCell ref="A63:B63"/>
    <mergeCell ref="A64:B64"/>
    <mergeCell ref="A65:B65"/>
    <mergeCell ref="A78:B78"/>
    <mergeCell ref="A86:B86"/>
    <mergeCell ref="A87:B87"/>
    <mergeCell ref="A88:B88"/>
    <mergeCell ref="A94:B94"/>
    <mergeCell ref="A89:B89"/>
    <mergeCell ref="A90:B90"/>
    <mergeCell ref="A91:B91"/>
    <mergeCell ref="A92:B92"/>
    <mergeCell ref="A93:B93"/>
    <mergeCell ref="A95:B95"/>
    <mergeCell ref="A99:B99"/>
    <mergeCell ref="A100:B100"/>
    <mergeCell ref="A101:B101"/>
    <mergeCell ref="A102:B102"/>
    <mergeCell ref="A103:B103"/>
    <mergeCell ref="A104:B104"/>
    <mergeCell ref="A96:B96"/>
    <mergeCell ref="A97:B97"/>
    <mergeCell ref="A98:B98"/>
    <mergeCell ref="A114:B114"/>
    <mergeCell ref="A115:B115"/>
    <mergeCell ref="A116:B116"/>
    <mergeCell ref="A105:B105"/>
    <mergeCell ref="A106:B106"/>
    <mergeCell ref="A107:B107"/>
    <mergeCell ref="A108:B108"/>
    <mergeCell ref="A124:B124"/>
    <mergeCell ref="A125:B125"/>
    <mergeCell ref="A123:B123"/>
    <mergeCell ref="A122:B122"/>
    <mergeCell ref="A118:B118"/>
    <mergeCell ref="A119:B119"/>
    <mergeCell ref="A120:B120"/>
    <mergeCell ref="A121:B121"/>
    <mergeCell ref="A143:B143"/>
    <mergeCell ref="A144:B144"/>
    <mergeCell ref="A150:B150"/>
    <mergeCell ref="A145:B145"/>
    <mergeCell ref="A146:B146"/>
    <mergeCell ref="A147:B147"/>
    <mergeCell ref="A148:B148"/>
    <mergeCell ref="A149:B149"/>
    <mergeCell ref="A151:B151"/>
    <mergeCell ref="A155:B155"/>
    <mergeCell ref="A156:B156"/>
    <mergeCell ref="A157:B157"/>
    <mergeCell ref="A158:B158"/>
    <mergeCell ref="A159:B159"/>
    <mergeCell ref="A160:B160"/>
    <mergeCell ref="A152:B152"/>
    <mergeCell ref="A153:B153"/>
    <mergeCell ref="A154:B154"/>
    <mergeCell ref="A170:B170"/>
    <mergeCell ref="A171:B171"/>
    <mergeCell ref="A172:B172"/>
    <mergeCell ref="A161:B161"/>
    <mergeCell ref="A162:B162"/>
    <mergeCell ref="A163:B163"/>
    <mergeCell ref="A164:B164"/>
    <mergeCell ref="A180:B180"/>
    <mergeCell ref="A181:B181"/>
    <mergeCell ref="A179:B179"/>
    <mergeCell ref="A178:B178"/>
    <mergeCell ref="A174:B174"/>
    <mergeCell ref="A175:B175"/>
    <mergeCell ref="A176:B176"/>
    <mergeCell ref="A177:B177"/>
    <mergeCell ref="A207:B207"/>
    <mergeCell ref="A198:B198"/>
    <mergeCell ref="A199:B199"/>
    <mergeCell ref="A200:B200"/>
    <mergeCell ref="A206:B206"/>
    <mergeCell ref="O198:P198"/>
    <mergeCell ref="A201:B201"/>
    <mergeCell ref="A202:B202"/>
    <mergeCell ref="A203:B203"/>
    <mergeCell ref="A204:B204"/>
    <mergeCell ref="A205:B205"/>
    <mergeCell ref="A211:B211"/>
    <mergeCell ref="A212:B212"/>
    <mergeCell ref="A213:B213"/>
    <mergeCell ref="A214:B214"/>
    <mergeCell ref="A215:B215"/>
    <mergeCell ref="A216:B216"/>
    <mergeCell ref="A208:B208"/>
    <mergeCell ref="A209:B209"/>
    <mergeCell ref="A210:B210"/>
    <mergeCell ref="A226:B226"/>
    <mergeCell ref="A227:B227"/>
    <mergeCell ref="A228:B228"/>
    <mergeCell ref="A217:B217"/>
    <mergeCell ref="A218:B218"/>
    <mergeCell ref="A219:B219"/>
    <mergeCell ref="A220:B220"/>
    <mergeCell ref="A241:B241"/>
    <mergeCell ref="A235:B235"/>
    <mergeCell ref="A234:B234"/>
    <mergeCell ref="A236:B236"/>
    <mergeCell ref="A237:B237"/>
    <mergeCell ref="A238:B238"/>
    <mergeCell ref="A239:B239"/>
    <mergeCell ref="A240:B240"/>
  </mergeCells>
  <phoneticPr fontId="33"/>
  <printOptions horizontalCentered="1" gridLinesSet="0"/>
  <pageMargins left="0.25" right="0.25" top="0.75" bottom="0.75" header="0.3" footer="0.3"/>
  <pageSetup paperSize="9" scale="92" firstPageNumber="2" pageOrder="overThenDown" orientation="landscape" useFirstPageNumber="1" r:id="rId1"/>
  <headerFooter alignWithMargins="0"/>
  <rowBreaks count="8" manualBreakCount="8">
    <brk id="54" max="17" man="1"/>
    <brk id="83" max="17" man="1"/>
    <brk id="111" max="17" man="1"/>
    <brk id="139" max="17" man="1"/>
    <brk id="167" max="17" man="1"/>
    <brk id="195" max="17" man="1"/>
    <brk id="223" max="17" man="1"/>
    <brk id="25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価格調査結果 </vt:lpstr>
      <vt:lpstr>'価格調査結果 '!_1月_入力</vt:lpstr>
      <vt:lpstr>'価格調査結果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森谷＿優香（消費者安全係）</cp:lastModifiedBy>
  <cp:lastPrinted>2021-12-23T00:53:26Z</cp:lastPrinted>
  <dcterms:created xsi:type="dcterms:W3CDTF">1997-01-08T22:48:59Z</dcterms:created>
  <dcterms:modified xsi:type="dcterms:W3CDTF">2022-04-28T06:04:19Z</dcterms:modified>
</cp:coreProperties>
</file>