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01_企画情報係\111_情報班仮置場【重要】\関係者以外立入禁止\令和６年　第131回　北海道統計書\90 HP掲載\統計書HP\掲示用ファイル\"/>
    </mc:Choice>
  </mc:AlternateContent>
  <bookViews>
    <workbookView xWindow="0" yWindow="0" windowWidth="19200" windowHeight="8230"/>
  </bookViews>
  <sheets>
    <sheet name="15-1" sheetId="1" r:id="rId1"/>
    <sheet name="15-2,3,4" sheetId="4" r:id="rId2"/>
    <sheet name="15-5" sheetId="5" r:id="rId3"/>
    <sheet name="15-6" sheetId="6" r:id="rId4"/>
    <sheet name="15-7①" sheetId="7" r:id="rId5"/>
    <sheet name="15-7② " sheetId="8" r:id="rId6"/>
    <sheet name="15-8,9" sheetId="9" r:id="rId7"/>
    <sheet name="15-10,11,12" sheetId="10" r:id="rId8"/>
    <sheet name="15-13" sheetId="11" r:id="rId9"/>
  </sheets>
  <definedNames>
    <definedName name="_xlnm.Print_Area" localSheetId="0">'15-1'!$A$1:$M$88</definedName>
    <definedName name="_xlnm.Print_Area" localSheetId="7">'15-10,11,12'!$A$1:$N$45</definedName>
    <definedName name="_xlnm.Print_Area" localSheetId="8">'15-13'!$A$1:$I$84</definedName>
    <definedName name="_xlnm.Print_Area" localSheetId="1">'15-2,3,4'!$A$1:$K$55</definedName>
    <definedName name="_xlnm.Print_Area" localSheetId="2">'15-5'!$A$1:$H$66</definedName>
    <definedName name="_xlnm.Print_Area" localSheetId="3">'15-6'!$A$1:$E$106</definedName>
    <definedName name="_xlnm.Print_Area" localSheetId="4">'15-7①'!$A$1:$L$59</definedName>
    <definedName name="_xlnm.Print_Area" localSheetId="5">'15-7② '!$A$1:$L$57</definedName>
    <definedName name="_xlnm.Print_Area" localSheetId="6">'15-8,9'!$A$1:$M$57</definedName>
    <definedName name="_xlnm.Print_Area">#REF!</definedName>
    <definedName name="_xlnm.Print_Titles">#N/A</definedName>
  </definedNames>
  <calcPr calcId="162913"/>
</workbook>
</file>

<file path=xl/calcChain.xml><?xml version="1.0" encoding="utf-8"?>
<calcChain xmlns="http://schemas.openxmlformats.org/spreadsheetml/2006/main">
  <c r="I81" i="11" l="1"/>
  <c r="H81" i="11"/>
  <c r="G81" i="11" s="1"/>
  <c r="G80" i="11"/>
  <c r="I77" i="11"/>
  <c r="H77" i="11"/>
  <c r="G77" i="11" s="1"/>
  <c r="I73" i="11"/>
  <c r="G73" i="11" s="1"/>
  <c r="H73" i="11"/>
  <c r="I69" i="11"/>
  <c r="H69" i="11"/>
  <c r="G69" i="11" s="1"/>
  <c r="I63" i="11"/>
  <c r="H63" i="11"/>
  <c r="G63" i="11"/>
  <c r="I59" i="11"/>
  <c r="H59" i="11"/>
  <c r="G59" i="11" s="1"/>
  <c r="I55" i="11"/>
  <c r="G55" i="11" s="1"/>
  <c r="H55" i="11"/>
  <c r="I46" i="11"/>
  <c r="H46" i="11"/>
  <c r="G46" i="11" s="1"/>
  <c r="I39" i="11"/>
  <c r="H39" i="11"/>
  <c r="G39" i="11"/>
  <c r="I32" i="11"/>
  <c r="H32" i="11"/>
  <c r="G32" i="11" s="1"/>
  <c r="I28" i="11"/>
  <c r="H28" i="11"/>
  <c r="G28" i="11" s="1"/>
  <c r="I19" i="11"/>
  <c r="H19" i="11"/>
  <c r="G19" i="11" s="1"/>
  <c r="F33" i="9" l="1"/>
  <c r="F32" i="9"/>
  <c r="F31" i="9"/>
  <c r="F30" i="9"/>
  <c r="F29" i="9"/>
  <c r="F28" i="9"/>
  <c r="F27" i="9"/>
  <c r="F26" i="9"/>
  <c r="F25" i="9"/>
  <c r="F24" i="9"/>
  <c r="F23" i="9"/>
  <c r="F22" i="9"/>
  <c r="F21" i="9"/>
  <c r="F20" i="9"/>
  <c r="F19" i="9"/>
  <c r="F18" i="9"/>
  <c r="F17" i="9"/>
  <c r="F16" i="9"/>
  <c r="F15" i="9"/>
  <c r="F14" i="9"/>
  <c r="F9" i="9" s="1"/>
  <c r="F13" i="9"/>
  <c r="F12" i="9"/>
  <c r="F11" i="9"/>
  <c r="M9" i="9"/>
  <c r="L9" i="9"/>
  <c r="K9" i="9"/>
  <c r="J9" i="9"/>
  <c r="I9" i="9"/>
  <c r="H9" i="9"/>
  <c r="G9" i="9"/>
  <c r="C10" i="4" l="1"/>
  <c r="B10" i="4"/>
  <c r="B9" i="4"/>
  <c r="B8" i="4"/>
  <c r="B7" i="4"/>
</calcChain>
</file>

<file path=xl/sharedStrings.xml><?xml version="1.0" encoding="utf-8"?>
<sst xmlns="http://schemas.openxmlformats.org/spreadsheetml/2006/main" count="835" uniqueCount="523">
  <si>
    <t>5 ～ 9 歳</t>
    <rPh sb="6" eb="7">
      <t>サイ</t>
    </rPh>
    <phoneticPr fontId="28"/>
  </si>
  <si>
    <t>総　　　　　数</t>
    <rPh sb="0" eb="1">
      <t>フサ</t>
    </rPh>
    <rPh sb="6" eb="7">
      <t>カズ</t>
    </rPh>
    <phoneticPr fontId="28"/>
  </si>
  <si>
    <t>資料　厚生労働省「人口動態調査」</t>
    <rPh sb="0" eb="2">
      <t>シリョウ</t>
    </rPh>
    <rPh sb="3" eb="5">
      <t>コウセイ</t>
    </rPh>
    <rPh sb="5" eb="8">
      <t>ロウドウショウ</t>
    </rPh>
    <rPh sb="9" eb="11">
      <t>ジンコウ</t>
    </rPh>
    <rPh sb="11" eb="13">
      <t>ドウタイ</t>
    </rPh>
    <rPh sb="13" eb="15">
      <t>チョウサ</t>
    </rPh>
    <phoneticPr fontId="28"/>
  </si>
  <si>
    <t>紋別市</t>
    <rPh sb="0" eb="3">
      <t>モンベツシ</t>
    </rPh>
    <phoneticPr fontId="28"/>
  </si>
  <si>
    <t>士別市</t>
    <rPh sb="0" eb="3">
      <t>シベツシ</t>
    </rPh>
    <phoneticPr fontId="28"/>
  </si>
  <si>
    <t>函館市</t>
    <rPh sb="0" eb="3">
      <t>ハコダテシ</t>
    </rPh>
    <phoneticPr fontId="28"/>
  </si>
  <si>
    <t>伊達市</t>
    <rPh sb="0" eb="3">
      <t>ダテシ</t>
    </rPh>
    <phoneticPr fontId="28"/>
  </si>
  <si>
    <t>石狩市</t>
    <rPh sb="0" eb="3">
      <t>イシカリシ</t>
    </rPh>
    <phoneticPr fontId="28"/>
  </si>
  <si>
    <t>十勝総合振興局計</t>
    <rPh sb="0" eb="2">
      <t>トカチ</t>
    </rPh>
    <rPh sb="2" eb="4">
      <t>ソウゴウ</t>
    </rPh>
    <rPh sb="4" eb="7">
      <t>シンコウキョク</t>
    </rPh>
    <rPh sb="7" eb="8">
      <t>ケイ</t>
    </rPh>
    <phoneticPr fontId="28"/>
  </si>
  <si>
    <t>看 護 師</t>
    <rPh sb="0" eb="1">
      <t>ミ</t>
    </rPh>
    <rPh sb="2" eb="3">
      <t>マモル</t>
    </rPh>
    <rPh sb="4" eb="5">
      <t>シ</t>
    </rPh>
    <phoneticPr fontId="28"/>
  </si>
  <si>
    <t>三笠市</t>
    <rPh sb="0" eb="3">
      <t>ミカサシ</t>
    </rPh>
    <phoneticPr fontId="28"/>
  </si>
  <si>
    <t>砂川市</t>
    <rPh sb="0" eb="3">
      <t>スナガワシ</t>
    </rPh>
    <phoneticPr fontId="28"/>
  </si>
  <si>
    <t>40～49歳</t>
    <rPh sb="5" eb="6">
      <t>サイ</t>
    </rPh>
    <phoneticPr fontId="28"/>
  </si>
  <si>
    <t>結核病床</t>
    <rPh sb="0" eb="2">
      <t>ケッカク</t>
    </rPh>
    <rPh sb="2" eb="4">
      <t>ビョウショウ</t>
    </rPh>
    <phoneticPr fontId="28"/>
  </si>
  <si>
    <t>恵庭市</t>
    <rPh sb="0" eb="3">
      <t>エニワシ</t>
    </rPh>
    <phoneticPr fontId="28"/>
  </si>
  <si>
    <t>10月1日現在。休止及び１年以上の休診を除く。</t>
    <rPh sb="2" eb="3">
      <t>ツキ</t>
    </rPh>
    <rPh sb="4" eb="5">
      <t>ニチ</t>
    </rPh>
    <rPh sb="5" eb="7">
      <t>ゲンザイ</t>
    </rPh>
    <rPh sb="8" eb="10">
      <t>キュウシ</t>
    </rPh>
    <rPh sb="10" eb="11">
      <t>オヨ</t>
    </rPh>
    <rPh sb="13" eb="14">
      <t>ネン</t>
    </rPh>
    <rPh sb="14" eb="16">
      <t>イジョウ</t>
    </rPh>
    <rPh sb="17" eb="19">
      <t>キュウシン</t>
    </rPh>
    <rPh sb="20" eb="21">
      <t>ノゾ</t>
    </rPh>
    <phoneticPr fontId="28"/>
  </si>
  <si>
    <t>芦別市</t>
    <rPh sb="0" eb="3">
      <t>アシベツシ</t>
    </rPh>
    <phoneticPr fontId="28"/>
  </si>
  <si>
    <t>千歳市</t>
    <rPh sb="0" eb="3">
      <t>チトセシ</t>
    </rPh>
    <phoneticPr fontId="28"/>
  </si>
  <si>
    <t>薬 剤 師</t>
    <rPh sb="0" eb="1">
      <t>クスリ</t>
    </rPh>
    <rPh sb="2" eb="3">
      <t>ザイ</t>
    </rPh>
    <rPh sb="4" eb="5">
      <t>シ</t>
    </rPh>
    <phoneticPr fontId="28"/>
  </si>
  <si>
    <t>江別市</t>
    <rPh sb="0" eb="3">
      <t>エベツシ</t>
    </rPh>
    <phoneticPr fontId="28"/>
  </si>
  <si>
    <t>歯科診療所</t>
    <rPh sb="0" eb="2">
      <t>シカ</t>
    </rPh>
    <rPh sb="2" eb="4">
      <t>シンリョウ</t>
    </rPh>
    <rPh sb="4" eb="5">
      <t>ジョ</t>
    </rPh>
    <phoneticPr fontId="28"/>
  </si>
  <si>
    <t>北広島市</t>
    <rPh sb="0" eb="1">
      <t>キタ</t>
    </rPh>
    <rPh sb="1" eb="4">
      <t>ヒロシマシ</t>
    </rPh>
    <phoneticPr fontId="28"/>
  </si>
  <si>
    <t>年</t>
    <rPh sb="0" eb="1">
      <t>ネン</t>
    </rPh>
    <phoneticPr fontId="28"/>
  </si>
  <si>
    <t>総数に年齢不詳を含む。</t>
    <rPh sb="0" eb="2">
      <t>ソウスウ</t>
    </rPh>
    <rPh sb="3" eb="5">
      <t>ネンレイ</t>
    </rPh>
    <rPh sb="5" eb="7">
      <t>フショウ</t>
    </rPh>
    <rPh sb="8" eb="9">
      <t>フク</t>
    </rPh>
    <phoneticPr fontId="28"/>
  </si>
  <si>
    <t>10～14歳</t>
    <rPh sb="5" eb="6">
      <t>サイ</t>
    </rPh>
    <phoneticPr fontId="28"/>
  </si>
  <si>
    <t>2　休止・1年以上休診中の医療施設を除く。</t>
    <rPh sb="2" eb="4">
      <t>キュウシ</t>
    </rPh>
    <rPh sb="6" eb="7">
      <t>ネン</t>
    </rPh>
    <rPh sb="7" eb="9">
      <t>イジョウ</t>
    </rPh>
    <rPh sb="9" eb="12">
      <t>キュウシンチュウ</t>
    </rPh>
    <rPh sb="13" eb="15">
      <t>イリョウ</t>
    </rPh>
    <rPh sb="15" eb="17">
      <t>シセツ</t>
    </rPh>
    <rPh sb="18" eb="19">
      <t>ノゾ</t>
    </rPh>
    <phoneticPr fontId="28"/>
  </si>
  <si>
    <t>結　　　　　核</t>
    <rPh sb="0" eb="1">
      <t>ケツ</t>
    </rPh>
    <rPh sb="6" eb="7">
      <t>カク</t>
    </rPh>
    <phoneticPr fontId="28"/>
  </si>
  <si>
    <t>糖　　尿　　病</t>
    <rPh sb="0" eb="1">
      <t>トウ</t>
    </rPh>
    <rPh sb="3" eb="4">
      <t>ニョウ</t>
    </rPh>
    <rPh sb="6" eb="7">
      <t>ヤマイ</t>
    </rPh>
    <phoneticPr fontId="28"/>
  </si>
  <si>
    <t>病　　　　　　　　　　　　　　　院</t>
    <rPh sb="0" eb="1">
      <t>ヤマイ</t>
    </rPh>
    <rPh sb="16" eb="17">
      <t>イン</t>
    </rPh>
    <phoneticPr fontId="28"/>
  </si>
  <si>
    <t>空知総合振興局計</t>
    <rPh sb="0" eb="2">
      <t>ソラチ</t>
    </rPh>
    <rPh sb="2" eb="4">
      <t>ソウゴウ</t>
    </rPh>
    <rPh sb="4" eb="7">
      <t>シンコウキョク</t>
    </rPh>
    <rPh sb="7" eb="8">
      <t>ケイ</t>
    </rPh>
    <phoneticPr fontId="28"/>
  </si>
  <si>
    <t>20～29歳</t>
    <rPh sb="5" eb="6">
      <t>サイ</t>
    </rPh>
    <phoneticPr fontId="28"/>
  </si>
  <si>
    <t>療養病床</t>
    <rPh sb="0" eb="2">
      <t>リョウヨウ</t>
    </rPh>
    <rPh sb="2" eb="4">
      <t>ビョウショウ</t>
    </rPh>
    <phoneticPr fontId="28"/>
  </si>
  <si>
    <t>石狩振興局計</t>
    <rPh sb="0" eb="2">
      <t>イシカリ</t>
    </rPh>
    <rPh sb="2" eb="5">
      <t>シンコウキョク</t>
    </rPh>
    <rPh sb="5" eb="6">
      <t>ケイ</t>
    </rPh>
    <phoneticPr fontId="28"/>
  </si>
  <si>
    <t>脳 血 管 疾 患</t>
    <rPh sb="0" eb="1">
      <t>ノウ</t>
    </rPh>
    <rPh sb="2" eb="3">
      <t>チ</t>
    </rPh>
    <rPh sb="4" eb="5">
      <t>カン</t>
    </rPh>
    <rPh sb="6" eb="7">
      <t>ヤマイ</t>
    </rPh>
    <rPh sb="8" eb="9">
      <t>ワズラ</t>
    </rPh>
    <phoneticPr fontId="28"/>
  </si>
  <si>
    <t>70～79歳</t>
    <rPh sb="5" eb="6">
      <t>サイ</t>
    </rPh>
    <phoneticPr fontId="28"/>
  </si>
  <si>
    <t>30～39歳</t>
    <rPh sb="5" eb="6">
      <t>サイ</t>
    </rPh>
    <phoneticPr fontId="28"/>
  </si>
  <si>
    <t>(単位：床)</t>
    <rPh sb="1" eb="3">
      <t>タンイ</t>
    </rPh>
    <rPh sb="4" eb="5">
      <t>ユカ</t>
    </rPh>
    <phoneticPr fontId="28"/>
  </si>
  <si>
    <t>総　　数</t>
    <rPh sb="0" eb="1">
      <t>フサ</t>
    </rPh>
    <rPh sb="3" eb="4">
      <t>カズ</t>
    </rPh>
    <phoneticPr fontId="28"/>
  </si>
  <si>
    <t>小樽市</t>
    <rPh sb="0" eb="3">
      <t>オタルシ</t>
    </rPh>
    <phoneticPr fontId="28"/>
  </si>
  <si>
    <t>死亡数</t>
    <rPh sb="0" eb="3">
      <t>シボウスウ</t>
    </rPh>
    <phoneticPr fontId="28"/>
  </si>
  <si>
    <t>留萌振興局計</t>
    <rPh sb="0" eb="2">
      <t>ルモイ</t>
    </rPh>
    <rPh sb="2" eb="5">
      <t>シンコウキョク</t>
    </rPh>
    <rPh sb="5" eb="6">
      <t>ケイ</t>
    </rPh>
    <phoneticPr fontId="28"/>
  </si>
  <si>
    <t>不　慮　の　事　故</t>
    <rPh sb="0" eb="1">
      <t>フ</t>
    </rPh>
    <rPh sb="2" eb="3">
      <t>オモンバカ</t>
    </rPh>
    <rPh sb="6" eb="7">
      <t>コト</t>
    </rPh>
    <rPh sb="8" eb="9">
      <t>ユエ</t>
    </rPh>
    <phoneticPr fontId="28"/>
  </si>
  <si>
    <t>総     数</t>
    <rPh sb="0" eb="1">
      <t>フサ</t>
    </rPh>
    <rPh sb="6" eb="7">
      <t>カズ</t>
    </rPh>
    <phoneticPr fontId="28"/>
  </si>
  <si>
    <t>富良野市</t>
    <rPh sb="0" eb="4">
      <t>フラノシ</t>
    </rPh>
    <phoneticPr fontId="28"/>
  </si>
  <si>
    <t>名寄市</t>
    <rPh sb="0" eb="3">
      <t>ナヨロシ</t>
    </rPh>
    <phoneticPr fontId="28"/>
  </si>
  <si>
    <t>札幌市</t>
    <rPh sb="0" eb="3">
      <t>サッポロシ</t>
    </rPh>
    <phoneticPr fontId="28"/>
  </si>
  <si>
    <t xml:space="preserve"> </t>
    <phoneticPr fontId="28"/>
  </si>
  <si>
    <t>釧路市</t>
    <rPh sb="0" eb="3">
      <t>クシロシ</t>
    </rPh>
    <phoneticPr fontId="28"/>
  </si>
  <si>
    <t>助 産 師</t>
    <rPh sb="0" eb="1">
      <t>スケ</t>
    </rPh>
    <rPh sb="2" eb="3">
      <t>サン</t>
    </rPh>
    <rPh sb="4" eb="5">
      <t>シ</t>
    </rPh>
    <phoneticPr fontId="28"/>
  </si>
  <si>
    <t>感染症病床</t>
    <rPh sb="0" eb="3">
      <t>カンセンショウ</t>
    </rPh>
    <rPh sb="3" eb="5">
      <t>ビョウショウ</t>
    </rPh>
    <phoneticPr fontId="28"/>
  </si>
  <si>
    <t>(単位：人、死亡率 人口10万対)</t>
    <rPh sb="1" eb="3">
      <t>タンイ</t>
    </rPh>
    <rPh sb="4" eb="5">
      <t>ニン</t>
    </rPh>
    <rPh sb="6" eb="9">
      <t>シボウリツ</t>
    </rPh>
    <rPh sb="10" eb="12">
      <t>ジンコウ</t>
    </rPh>
    <rPh sb="14" eb="15">
      <t>マン</t>
    </rPh>
    <rPh sb="15" eb="16">
      <t>タイ</t>
    </rPh>
    <phoneticPr fontId="28"/>
  </si>
  <si>
    <t>苫小牧市</t>
    <rPh sb="0" eb="4">
      <t>トマコマイシ</t>
    </rPh>
    <phoneticPr fontId="28"/>
  </si>
  <si>
    <t>渡島総合振興局計</t>
    <rPh sb="0" eb="2">
      <t>オシマ</t>
    </rPh>
    <rPh sb="2" eb="4">
      <t>ソウゴウ</t>
    </rPh>
    <rPh sb="4" eb="7">
      <t>シンコウキョク</t>
    </rPh>
    <rPh sb="7" eb="8">
      <t>ケイ</t>
    </rPh>
    <phoneticPr fontId="28"/>
  </si>
  <si>
    <t>悪 性 新 生 物</t>
    <rPh sb="0" eb="1">
      <t>アク</t>
    </rPh>
    <rPh sb="2" eb="3">
      <t>セイ</t>
    </rPh>
    <rPh sb="4" eb="5">
      <t>シン</t>
    </rPh>
    <rPh sb="6" eb="7">
      <t>ショウ</t>
    </rPh>
    <rPh sb="8" eb="9">
      <t>モノ</t>
    </rPh>
    <phoneticPr fontId="28"/>
  </si>
  <si>
    <t>宗谷総合振興局計</t>
    <rPh sb="0" eb="2">
      <t>ソウヤ</t>
    </rPh>
    <rPh sb="2" eb="4">
      <t>ソウゴウ</t>
    </rPh>
    <rPh sb="4" eb="7">
      <t>シンコウキョク</t>
    </rPh>
    <rPh sb="7" eb="8">
      <t>ケイ</t>
    </rPh>
    <phoneticPr fontId="28"/>
  </si>
  <si>
    <t>50～59歳</t>
    <rPh sb="5" eb="6">
      <t>サイ</t>
    </rPh>
    <phoneticPr fontId="28"/>
  </si>
  <si>
    <t>60～69歳</t>
    <rPh sb="5" eb="6">
      <t>サイ</t>
    </rPh>
    <phoneticPr fontId="28"/>
  </si>
  <si>
    <t>胆振総合振興局計</t>
    <rPh sb="0" eb="2">
      <t>イブリ</t>
    </rPh>
    <rPh sb="2" eb="4">
      <t>ソウゴウ</t>
    </rPh>
    <rPh sb="4" eb="7">
      <t>シンコウキョク</t>
    </rPh>
    <rPh sb="7" eb="8">
      <t>ケイ</t>
    </rPh>
    <phoneticPr fontId="28"/>
  </si>
  <si>
    <t>准看護師</t>
    <rPh sb="0" eb="1">
      <t>ジュン</t>
    </rPh>
    <rPh sb="1" eb="3">
      <t>カンゴ</t>
    </rPh>
    <rPh sb="3" eb="4">
      <t>シ</t>
    </rPh>
    <phoneticPr fontId="28"/>
  </si>
  <si>
    <t>心疾患（高血圧性除く）</t>
    <rPh sb="0" eb="1">
      <t>ココロ</t>
    </rPh>
    <rPh sb="1" eb="2">
      <t>ヤマイ</t>
    </rPh>
    <rPh sb="2" eb="3">
      <t>ワズラ</t>
    </rPh>
    <rPh sb="4" eb="7">
      <t>コウケツアツ</t>
    </rPh>
    <rPh sb="7" eb="8">
      <t>セイ</t>
    </rPh>
    <rPh sb="8" eb="9">
      <t>ノゾ</t>
    </rPh>
    <phoneticPr fontId="28"/>
  </si>
  <si>
    <t>資料　厚生労働省「医療施設調査」</t>
    <rPh sb="0" eb="2">
      <t>シリョウ</t>
    </rPh>
    <rPh sb="3" eb="5">
      <t>コウセイ</t>
    </rPh>
    <rPh sb="5" eb="8">
      <t>ロウドウショウ</t>
    </rPh>
    <rPh sb="9" eb="11">
      <t>イリョウ</t>
    </rPh>
    <rPh sb="11" eb="13">
      <t>シセツ</t>
    </rPh>
    <rPh sb="13" eb="15">
      <t>チョウサ</t>
    </rPh>
    <phoneticPr fontId="28"/>
  </si>
  <si>
    <t>深川市</t>
    <rPh sb="0" eb="3">
      <t>フカガワシ</t>
    </rPh>
    <phoneticPr fontId="28"/>
  </si>
  <si>
    <t>歯科医師</t>
    <rPh sb="0" eb="2">
      <t>シカ</t>
    </rPh>
    <rPh sb="2" eb="4">
      <t>イシ</t>
    </rPh>
    <phoneticPr fontId="28"/>
  </si>
  <si>
    <t>ｵﾎｰﾂｸ総合振興局計</t>
    <rPh sb="5" eb="7">
      <t>ソウゴウ</t>
    </rPh>
    <rPh sb="7" eb="10">
      <t>シンコウキョク</t>
    </rPh>
    <rPh sb="10" eb="11">
      <t>ケイ</t>
    </rPh>
    <phoneticPr fontId="28"/>
  </si>
  <si>
    <t>病　　　　　　　　　　床　　　　　　　　　　数</t>
    <rPh sb="0" eb="1">
      <t>ヤマイ</t>
    </rPh>
    <rPh sb="11" eb="12">
      <t>ユカ</t>
    </rPh>
    <rPh sb="22" eb="23">
      <t>スウ</t>
    </rPh>
    <phoneticPr fontId="28"/>
  </si>
  <si>
    <t>根室市</t>
    <rPh sb="0" eb="3">
      <t>ネムロシ</t>
    </rPh>
    <phoneticPr fontId="28"/>
  </si>
  <si>
    <t>岩見沢市</t>
    <rPh sb="0" eb="4">
      <t>イワミザワシ</t>
    </rPh>
    <phoneticPr fontId="28"/>
  </si>
  <si>
    <t>室蘭市</t>
    <rPh sb="0" eb="3">
      <t>ムロランシ</t>
    </rPh>
    <phoneticPr fontId="28"/>
  </si>
  <si>
    <t>町村計</t>
    <rPh sb="0" eb="2">
      <t>チョウソン</t>
    </rPh>
    <rPh sb="2" eb="3">
      <t>ケイ</t>
    </rPh>
    <phoneticPr fontId="28"/>
  </si>
  <si>
    <t>滝川市</t>
    <rPh sb="0" eb="3">
      <t>タキカワシ</t>
    </rPh>
    <phoneticPr fontId="28"/>
  </si>
  <si>
    <t>80歳以上</t>
    <rPh sb="2" eb="5">
      <t>サイイジョウ</t>
    </rPh>
    <phoneticPr fontId="28"/>
  </si>
  <si>
    <t>赤平市</t>
    <rPh sb="0" eb="3">
      <t>アカビラシ</t>
    </rPh>
    <phoneticPr fontId="28"/>
  </si>
  <si>
    <t>自　　　　　殺</t>
    <rPh sb="0" eb="1">
      <t>ジ</t>
    </rPh>
    <rPh sb="6" eb="7">
      <t>ゴロシ</t>
    </rPh>
    <phoneticPr fontId="28"/>
  </si>
  <si>
    <t>高 血 圧 性 疾 患</t>
    <rPh sb="0" eb="1">
      <t>タカ</t>
    </rPh>
    <rPh sb="2" eb="3">
      <t>チ</t>
    </rPh>
    <rPh sb="4" eb="5">
      <t>アツ</t>
    </rPh>
    <rPh sb="6" eb="7">
      <t>セイ</t>
    </rPh>
    <rPh sb="8" eb="9">
      <t>ヤマイ</t>
    </rPh>
    <rPh sb="10" eb="11">
      <t>ワズラ</t>
    </rPh>
    <phoneticPr fontId="28"/>
  </si>
  <si>
    <t>腎　　不　　全</t>
    <rPh sb="0" eb="1">
      <t>ジン</t>
    </rPh>
    <rPh sb="3" eb="4">
      <t>フ</t>
    </rPh>
    <rPh sb="6" eb="7">
      <t>ゼン</t>
    </rPh>
    <phoneticPr fontId="28"/>
  </si>
  <si>
    <t>登別市</t>
    <rPh sb="0" eb="3">
      <t>ノボリベツシ</t>
    </rPh>
    <phoneticPr fontId="28"/>
  </si>
  <si>
    <t>旭川市</t>
    <rPh sb="0" eb="3">
      <t>アサヒカワシ</t>
    </rPh>
    <phoneticPr fontId="28"/>
  </si>
  <si>
    <t>一般診療所</t>
    <rPh sb="0" eb="2">
      <t>イッパン</t>
    </rPh>
    <rPh sb="2" eb="5">
      <t>シンリョウジョ</t>
    </rPh>
    <phoneticPr fontId="28"/>
  </si>
  <si>
    <t>一般病床</t>
    <rPh sb="0" eb="2">
      <t>イッパン</t>
    </rPh>
    <rPh sb="2" eb="3">
      <t>ヤマイ</t>
    </rPh>
    <rPh sb="3" eb="4">
      <t>ユカ</t>
    </rPh>
    <phoneticPr fontId="28"/>
  </si>
  <si>
    <t>夕張市</t>
    <rPh sb="0" eb="3">
      <t>ユウバリシ</t>
    </rPh>
    <phoneticPr fontId="28"/>
  </si>
  <si>
    <t>帯広市</t>
    <rPh sb="0" eb="3">
      <t>オビヒロシ</t>
    </rPh>
    <phoneticPr fontId="28"/>
  </si>
  <si>
    <t>0 ～ 4 歳</t>
    <rPh sb="6" eb="7">
      <t>サイ</t>
    </rPh>
    <phoneticPr fontId="28"/>
  </si>
  <si>
    <t>15 保健・環境</t>
    <rPh sb="3" eb="5">
      <t>ホケン</t>
    </rPh>
    <rPh sb="6" eb="8">
      <t>カンキョウ</t>
    </rPh>
    <phoneticPr fontId="28"/>
  </si>
  <si>
    <t>医   師</t>
    <rPh sb="0" eb="1">
      <t>イ</t>
    </rPh>
    <rPh sb="4" eb="5">
      <t>シ</t>
    </rPh>
    <phoneticPr fontId="28"/>
  </si>
  <si>
    <t>老　　　　　衰</t>
    <rPh sb="0" eb="1">
      <t>ロウ</t>
    </rPh>
    <rPh sb="6" eb="7">
      <t>オトロ</t>
    </rPh>
    <phoneticPr fontId="28"/>
  </si>
  <si>
    <t>肺　　　　　炎</t>
    <rPh sb="0" eb="1">
      <t>ハイ</t>
    </rPh>
    <rPh sb="6" eb="7">
      <t>ホノオ</t>
    </rPh>
    <phoneticPr fontId="28"/>
  </si>
  <si>
    <t>檜山振興局計</t>
    <rPh sb="0" eb="2">
      <t>ヒヤマ</t>
    </rPh>
    <rPh sb="2" eb="5">
      <t>シンコウキョク</t>
    </rPh>
    <rPh sb="5" eb="6">
      <t>ケイ</t>
    </rPh>
    <phoneticPr fontId="28"/>
  </si>
  <si>
    <t>網走市</t>
    <rPh sb="0" eb="3">
      <t>アバシリシ</t>
    </rPh>
    <phoneticPr fontId="28"/>
  </si>
  <si>
    <t>釧路総合振興局計</t>
    <rPh sb="0" eb="2">
      <t>クシロ</t>
    </rPh>
    <rPh sb="2" eb="4">
      <t>ソウゴウ</t>
    </rPh>
    <rPh sb="4" eb="7">
      <t>シンコウキョク</t>
    </rPh>
    <rPh sb="7" eb="8">
      <t>ケイ</t>
    </rPh>
    <phoneticPr fontId="28"/>
  </si>
  <si>
    <t>後志総合振興局計</t>
    <rPh sb="0" eb="2">
      <t>シリベシ</t>
    </rPh>
    <rPh sb="2" eb="4">
      <t>ソウゴウ</t>
    </rPh>
    <rPh sb="4" eb="7">
      <t>シンコウキョク</t>
    </rPh>
    <rPh sb="7" eb="8">
      <t>ケイ</t>
    </rPh>
    <phoneticPr fontId="28"/>
  </si>
  <si>
    <t>病　 院</t>
    <rPh sb="0" eb="1">
      <t>ヤマイ</t>
    </rPh>
    <rPh sb="3" eb="4">
      <t>イン</t>
    </rPh>
    <phoneticPr fontId="28"/>
  </si>
  <si>
    <t>死亡率算出の人口は、国勢調査による日本人人口（国勢調査年以外の年は推計日本人人口）による。</t>
    <rPh sb="0" eb="2">
      <t>シボウ</t>
    </rPh>
    <rPh sb="2" eb="3">
      <t>リツ</t>
    </rPh>
    <rPh sb="3" eb="5">
      <t>サンシュツ</t>
    </rPh>
    <rPh sb="6" eb="8">
      <t>ジンコウ</t>
    </rPh>
    <rPh sb="10" eb="12">
      <t>コクセイ</t>
    </rPh>
    <rPh sb="12" eb="14">
      <t>チョウサ</t>
    </rPh>
    <rPh sb="17" eb="20">
      <t>ニホンジン</t>
    </rPh>
    <rPh sb="20" eb="22">
      <t>ジンコウ</t>
    </rPh>
    <rPh sb="23" eb="25">
      <t>コクセイ</t>
    </rPh>
    <rPh sb="25" eb="27">
      <t>チョウサ</t>
    </rPh>
    <rPh sb="27" eb="28">
      <t>ネン</t>
    </rPh>
    <rPh sb="28" eb="30">
      <t>イガイ</t>
    </rPh>
    <rPh sb="31" eb="32">
      <t>トシ</t>
    </rPh>
    <rPh sb="33" eb="35">
      <t>スイケイ</t>
    </rPh>
    <rPh sb="35" eb="38">
      <t>ニホンジン</t>
    </rPh>
    <rPh sb="38" eb="40">
      <t>ジンコウ</t>
    </rPh>
    <phoneticPr fontId="28"/>
  </si>
  <si>
    <t>死亡率</t>
    <rPh sb="0" eb="3">
      <t>シボウリツ</t>
    </rPh>
    <phoneticPr fontId="28"/>
  </si>
  <si>
    <t>歌志内市</t>
    <rPh sb="0" eb="4">
      <t>ウタシナイシ</t>
    </rPh>
    <phoneticPr fontId="28"/>
  </si>
  <si>
    <t>保 健 師</t>
    <rPh sb="0" eb="1">
      <t>タモツ</t>
    </rPh>
    <rPh sb="2" eb="3">
      <t>ケン</t>
    </rPh>
    <rPh sb="4" eb="5">
      <t>シ</t>
    </rPh>
    <phoneticPr fontId="28"/>
  </si>
  <si>
    <t>精神病床</t>
    <rPh sb="0" eb="2">
      <t>セイシン</t>
    </rPh>
    <rPh sb="2" eb="4">
      <t>ビョウショウ</t>
    </rPh>
    <phoneticPr fontId="28"/>
  </si>
  <si>
    <t>3　医師、歯科医師、薬剤師は届出数。看護師、准看護師、保健師、助産師は就業届出数。</t>
    <rPh sb="2" eb="4">
      <t>イシ</t>
    </rPh>
    <rPh sb="5" eb="9">
      <t>シカイシ</t>
    </rPh>
    <rPh sb="10" eb="13">
      <t>ヤクザイシ</t>
    </rPh>
    <rPh sb="14" eb="16">
      <t>トドケデ</t>
    </rPh>
    <rPh sb="16" eb="17">
      <t>スウ</t>
    </rPh>
    <rPh sb="18" eb="21">
      <t>カンゴシ</t>
    </rPh>
    <rPh sb="22" eb="26">
      <t>ジュンカンゴシ</t>
    </rPh>
    <rPh sb="27" eb="30">
      <t>ホケンシ</t>
    </rPh>
    <rPh sb="31" eb="34">
      <t>ジョサンシ</t>
    </rPh>
    <rPh sb="35" eb="37">
      <t>シュウギョウ</t>
    </rPh>
    <rPh sb="37" eb="39">
      <t>トドケデ</t>
    </rPh>
    <rPh sb="39" eb="40">
      <t>スウ</t>
    </rPh>
    <phoneticPr fontId="28"/>
  </si>
  <si>
    <t>上川総合振興局計</t>
    <rPh sb="0" eb="2">
      <t>カミカワ</t>
    </rPh>
    <rPh sb="2" eb="4">
      <t>ソウゴウ</t>
    </rPh>
    <rPh sb="4" eb="7">
      <t>シンコウキョク</t>
    </rPh>
    <rPh sb="7" eb="8">
      <t>ケイ</t>
    </rPh>
    <phoneticPr fontId="28"/>
  </si>
  <si>
    <t>稚内市</t>
    <rPh sb="0" eb="3">
      <t>ワッカナイシ</t>
    </rPh>
    <phoneticPr fontId="28"/>
  </si>
  <si>
    <t>日高振興局計</t>
    <rPh sb="0" eb="2">
      <t>ヒダカ</t>
    </rPh>
    <rPh sb="2" eb="5">
      <t>シンコウキョク</t>
    </rPh>
    <rPh sb="5" eb="6">
      <t>ケイ</t>
    </rPh>
    <phoneticPr fontId="28"/>
  </si>
  <si>
    <t>根室振興局計</t>
    <rPh sb="0" eb="2">
      <t>ネムロ</t>
    </rPh>
    <rPh sb="2" eb="5">
      <t>シンコウキョク</t>
    </rPh>
    <rPh sb="5" eb="6">
      <t>ケイ</t>
    </rPh>
    <phoneticPr fontId="28"/>
  </si>
  <si>
    <t>一般病床</t>
    <rPh sb="0" eb="2">
      <t>イッパン</t>
    </rPh>
    <rPh sb="2" eb="4">
      <t>ビョウショウ</t>
    </rPh>
    <phoneticPr fontId="28"/>
  </si>
  <si>
    <t>美唄市</t>
    <rPh sb="0" eb="3">
      <t>ビバイシ</t>
    </rPh>
    <phoneticPr fontId="28"/>
  </si>
  <si>
    <t>留萌市</t>
    <rPh sb="0" eb="3">
      <t>ルモイシ</t>
    </rPh>
    <phoneticPr fontId="28"/>
  </si>
  <si>
    <t>資料　厚生労働省「人口動態調査」</t>
    <rPh sb="3" eb="5">
      <t>コウセイ</t>
    </rPh>
    <rPh sb="5" eb="8">
      <t>ロウドウショウ</t>
    </rPh>
    <rPh sb="9" eb="11">
      <t>ジンコウ</t>
    </rPh>
    <rPh sb="11" eb="13">
      <t>ドウタイ</t>
    </rPh>
    <rPh sb="13" eb="15">
      <t>チョウサ</t>
    </rPh>
    <phoneticPr fontId="28"/>
  </si>
  <si>
    <t>地　　　域</t>
    <rPh sb="0" eb="1">
      <t>チ</t>
    </rPh>
    <rPh sb="4" eb="5">
      <t>イキ</t>
    </rPh>
    <phoneticPr fontId="28"/>
  </si>
  <si>
    <t>15～19歳</t>
    <rPh sb="5" eb="6">
      <t>サイ</t>
    </rPh>
    <phoneticPr fontId="28"/>
  </si>
  <si>
    <t>総　 数</t>
    <rPh sb="0" eb="1">
      <t>フサ</t>
    </rPh>
    <rPh sb="3" eb="4">
      <t>カズ</t>
    </rPh>
    <phoneticPr fontId="28"/>
  </si>
  <si>
    <t>北見市</t>
    <rPh sb="0" eb="3">
      <t>キタミシ</t>
    </rPh>
    <phoneticPr fontId="28"/>
  </si>
  <si>
    <t>北斗市</t>
    <rPh sb="0" eb="2">
      <t>ホクト</t>
    </rPh>
    <rPh sb="2" eb="3">
      <t>シ</t>
    </rPh>
    <phoneticPr fontId="28"/>
  </si>
  <si>
    <t xml:space="preserve">       …</t>
  </si>
  <si>
    <t>(単位：人)</t>
    <rPh sb="4" eb="5">
      <t>ヒト</t>
    </rPh>
    <phoneticPr fontId="28"/>
  </si>
  <si>
    <t>資料　厚生労働省「医療施設調査」、「医師・歯科医師・薬剤師統計」、北海道保健福祉部地域医療推進局医務薬務課</t>
    <rPh sb="0" eb="2">
      <t>シリョウ</t>
    </rPh>
    <rPh sb="3" eb="5">
      <t>コウセイ</t>
    </rPh>
    <rPh sb="5" eb="8">
      <t>ロウドウショウ</t>
    </rPh>
    <rPh sb="9" eb="11">
      <t>イリョウ</t>
    </rPh>
    <rPh sb="11" eb="13">
      <t>シセツ</t>
    </rPh>
    <rPh sb="13" eb="15">
      <t>チョウサ</t>
    </rPh>
    <rPh sb="18" eb="20">
      <t>イシ</t>
    </rPh>
    <rPh sb="21" eb="25">
      <t>シカイシ</t>
    </rPh>
    <rPh sb="26" eb="29">
      <t>ヤクザイシ</t>
    </rPh>
    <rPh sb="29" eb="31">
      <t>トウケイ</t>
    </rPh>
    <rPh sb="33" eb="36">
      <t>ホッカイドウ</t>
    </rPh>
    <rPh sb="36" eb="38">
      <t>ホケン</t>
    </rPh>
    <rPh sb="38" eb="40">
      <t>フクシ</t>
    </rPh>
    <rPh sb="40" eb="41">
      <t>ブ</t>
    </rPh>
    <rPh sb="41" eb="43">
      <t>チイキ</t>
    </rPh>
    <rPh sb="43" eb="45">
      <t>イリョウ</t>
    </rPh>
    <rPh sb="45" eb="47">
      <t>スイシン</t>
    </rPh>
    <rPh sb="47" eb="48">
      <t>キョク</t>
    </rPh>
    <rPh sb="48" eb="50">
      <t>イム</t>
    </rPh>
    <rPh sb="50" eb="52">
      <t>ヤクム</t>
    </rPh>
    <rPh sb="52" eb="53">
      <t>カ</t>
    </rPh>
    <phoneticPr fontId="28"/>
  </si>
  <si>
    <t>令和元年</t>
    <rPh sb="0" eb="2">
      <t>レイワ</t>
    </rPh>
    <rPh sb="2" eb="4">
      <t>ガンネン</t>
    </rPh>
    <phoneticPr fontId="28"/>
  </si>
  <si>
    <t>令 和 元 年</t>
    <rPh sb="0" eb="1">
      <t>レイ</t>
    </rPh>
    <rPh sb="2" eb="3">
      <t>ワ</t>
    </rPh>
    <rPh sb="4" eb="5">
      <t>モト</t>
    </rPh>
    <rPh sb="6" eb="7">
      <t>トシ</t>
    </rPh>
    <phoneticPr fontId="28"/>
  </si>
  <si>
    <t>令 和 元 年</t>
    <rPh sb="0" eb="1">
      <t>レイ</t>
    </rPh>
    <rPh sb="2" eb="3">
      <t>ワ</t>
    </rPh>
    <rPh sb="4" eb="5">
      <t>モト</t>
    </rPh>
    <rPh sb="6" eb="7">
      <t>ネン</t>
    </rPh>
    <phoneticPr fontId="28"/>
  </si>
  <si>
    <r>
      <rPr>
        <sz val="10"/>
        <color theme="0"/>
        <rFont val="ＭＳ 明朝"/>
        <family val="1"/>
        <charset val="128"/>
      </rPr>
      <t>令 和</t>
    </r>
    <r>
      <rPr>
        <sz val="10"/>
        <rFont val="ＭＳ 明朝"/>
        <family val="1"/>
        <charset val="128"/>
      </rPr>
      <t xml:space="preserve"> 2</t>
    </r>
    <r>
      <rPr>
        <sz val="10"/>
        <color theme="0"/>
        <rFont val="ＭＳ 明朝"/>
        <family val="1"/>
        <charset val="128"/>
      </rPr>
      <t xml:space="preserve"> 年</t>
    </r>
    <rPh sb="0" eb="1">
      <t>レイ</t>
    </rPh>
    <rPh sb="2" eb="3">
      <t>ワ</t>
    </rPh>
    <rPh sb="6" eb="7">
      <t>ネン</t>
    </rPh>
    <phoneticPr fontId="28"/>
  </si>
  <si>
    <r>
      <rPr>
        <sz val="10"/>
        <color theme="0"/>
        <rFont val="ＭＳ 明朝"/>
        <family val="1"/>
        <charset val="128"/>
      </rPr>
      <t>令 和</t>
    </r>
    <r>
      <rPr>
        <sz val="10"/>
        <rFont val="ＭＳ 明朝"/>
        <family val="1"/>
        <charset val="128"/>
      </rPr>
      <t xml:space="preserve"> 2 </t>
    </r>
    <r>
      <rPr>
        <sz val="10"/>
        <color theme="0"/>
        <rFont val="ＭＳ 明朝"/>
        <family val="1"/>
        <charset val="128"/>
      </rPr>
      <t>年</t>
    </r>
    <rPh sb="0" eb="1">
      <t>レイ</t>
    </rPh>
    <rPh sb="2" eb="3">
      <t>ワ</t>
    </rPh>
    <rPh sb="6" eb="7">
      <t>トシ</t>
    </rPh>
    <phoneticPr fontId="28"/>
  </si>
  <si>
    <r>
      <rPr>
        <sz val="10.5"/>
        <color theme="0"/>
        <rFont val="ＭＳ 明朝"/>
        <family val="1"/>
        <charset val="128"/>
      </rPr>
      <t>令和</t>
    </r>
    <r>
      <rPr>
        <sz val="10.5"/>
        <rFont val="ＭＳ 明朝"/>
        <family val="1"/>
        <charset val="128"/>
      </rPr>
      <t>2</t>
    </r>
    <r>
      <rPr>
        <sz val="10.5"/>
        <color theme="0"/>
        <rFont val="ＭＳ 明朝"/>
        <family val="1"/>
        <charset val="128"/>
      </rPr>
      <t>年</t>
    </r>
    <rPh sb="0" eb="2">
      <t>レイワ</t>
    </rPh>
    <rPh sb="3" eb="4">
      <t>ネン</t>
    </rPh>
    <phoneticPr fontId="28"/>
  </si>
  <si>
    <t>平 成 30 年</t>
    <rPh sb="0" eb="1">
      <t>ヒラ</t>
    </rPh>
    <rPh sb="2" eb="3">
      <t>シゲル</t>
    </rPh>
    <rPh sb="7" eb="8">
      <t>ネン</t>
    </rPh>
    <phoneticPr fontId="28"/>
  </si>
  <si>
    <r>
      <rPr>
        <sz val="10"/>
        <color theme="0"/>
        <rFont val="ＭＳ 明朝"/>
        <family val="1"/>
        <charset val="128"/>
      </rPr>
      <t>令 和</t>
    </r>
    <r>
      <rPr>
        <sz val="10"/>
        <rFont val="ＭＳ 明朝"/>
        <family val="1"/>
        <charset val="128"/>
      </rPr>
      <t xml:space="preserve"> 3 </t>
    </r>
    <r>
      <rPr>
        <sz val="10"/>
        <color theme="0"/>
        <rFont val="ＭＳ 明朝"/>
        <family val="1"/>
        <charset val="128"/>
      </rPr>
      <t>年</t>
    </r>
    <rPh sb="0" eb="1">
      <t>レイ</t>
    </rPh>
    <rPh sb="2" eb="3">
      <t>ワ</t>
    </rPh>
    <rPh sb="6" eb="7">
      <t>トシ</t>
    </rPh>
    <phoneticPr fontId="28"/>
  </si>
  <si>
    <r>
      <rPr>
        <sz val="10"/>
        <color theme="0"/>
        <rFont val="ＭＳ ゴシック"/>
        <family val="3"/>
        <charset val="128"/>
      </rPr>
      <t xml:space="preserve">令 和 </t>
    </r>
    <r>
      <rPr>
        <sz val="10"/>
        <rFont val="ＭＳ ゴシック"/>
        <family val="3"/>
        <charset val="128"/>
      </rPr>
      <t xml:space="preserve">4 </t>
    </r>
    <r>
      <rPr>
        <sz val="10"/>
        <color theme="0"/>
        <rFont val="ＭＳ ゴシック"/>
        <family val="3"/>
        <charset val="128"/>
      </rPr>
      <t>年</t>
    </r>
    <rPh sb="0" eb="1">
      <t>レイ</t>
    </rPh>
    <rPh sb="2" eb="3">
      <t>ワ</t>
    </rPh>
    <rPh sb="6" eb="7">
      <t>トシ</t>
    </rPh>
    <phoneticPr fontId="28"/>
  </si>
  <si>
    <r>
      <rPr>
        <sz val="10"/>
        <color theme="0"/>
        <rFont val="ＭＳ 明朝"/>
        <family val="1"/>
        <charset val="128"/>
      </rPr>
      <t>令 和</t>
    </r>
    <r>
      <rPr>
        <sz val="10"/>
        <rFont val="ＭＳ 明朝"/>
        <family val="1"/>
        <charset val="128"/>
      </rPr>
      <t xml:space="preserve"> 3</t>
    </r>
    <r>
      <rPr>
        <sz val="10"/>
        <color theme="0"/>
        <rFont val="ＭＳ 明朝"/>
        <family val="1"/>
        <charset val="128"/>
      </rPr>
      <t xml:space="preserve"> 年</t>
    </r>
    <rPh sb="0" eb="1">
      <t>レイ</t>
    </rPh>
    <rPh sb="2" eb="3">
      <t>ワ</t>
    </rPh>
    <rPh sb="6" eb="7">
      <t>ネン</t>
    </rPh>
    <phoneticPr fontId="28"/>
  </si>
  <si>
    <r>
      <rPr>
        <sz val="10"/>
        <color theme="0"/>
        <rFont val="ＭＳ ゴシック"/>
        <family val="3"/>
        <charset val="128"/>
      </rPr>
      <t>令 和</t>
    </r>
    <r>
      <rPr>
        <sz val="10"/>
        <rFont val="ＭＳ ゴシック"/>
        <family val="3"/>
        <charset val="128"/>
      </rPr>
      <t xml:space="preserve"> 4</t>
    </r>
    <r>
      <rPr>
        <sz val="10"/>
        <color theme="0"/>
        <rFont val="ＭＳ ゴシック"/>
        <family val="3"/>
        <charset val="128"/>
      </rPr>
      <t xml:space="preserve"> 年</t>
    </r>
    <rPh sb="0" eb="1">
      <t>レイ</t>
    </rPh>
    <rPh sb="2" eb="3">
      <t>ワ</t>
    </rPh>
    <rPh sb="6" eb="7">
      <t>ネン</t>
    </rPh>
    <phoneticPr fontId="28"/>
  </si>
  <si>
    <r>
      <t>2 医療施設別病床数</t>
    </r>
    <r>
      <rPr>
        <b/>
        <sz val="16"/>
        <rFont val="ＭＳ 明朝"/>
        <family val="1"/>
        <charset val="128"/>
      </rPr>
      <t>（平成30年～令和4年）</t>
    </r>
    <rPh sb="2" eb="3">
      <t>イ</t>
    </rPh>
    <rPh sb="3" eb="4">
      <t>リョウ</t>
    </rPh>
    <rPh sb="4" eb="5">
      <t>ホドコ</t>
    </rPh>
    <rPh sb="5" eb="6">
      <t>セツ</t>
    </rPh>
    <rPh sb="6" eb="7">
      <t>ベツ</t>
    </rPh>
    <rPh sb="7" eb="8">
      <t>ヤマイ</t>
    </rPh>
    <rPh sb="8" eb="9">
      <t>ユカ</t>
    </rPh>
    <rPh sb="9" eb="10">
      <t>スウ</t>
    </rPh>
    <rPh sb="15" eb="16">
      <t>ネン</t>
    </rPh>
    <rPh sb="17" eb="19">
      <t>レイワ</t>
    </rPh>
    <rPh sb="20" eb="21">
      <t>ネン</t>
    </rPh>
    <phoneticPr fontId="28"/>
  </si>
  <si>
    <r>
      <t>3 年齢階級別死亡者数</t>
    </r>
    <r>
      <rPr>
        <b/>
        <sz val="16"/>
        <rFont val="ＭＳ 明朝"/>
        <family val="1"/>
        <charset val="128"/>
      </rPr>
      <t>（平成30年～令和4年）</t>
    </r>
    <rPh sb="2" eb="3">
      <t>トシ</t>
    </rPh>
    <rPh sb="3" eb="4">
      <t>ヨワイ</t>
    </rPh>
    <rPh sb="4" eb="5">
      <t>カイ</t>
    </rPh>
    <rPh sb="5" eb="6">
      <t>キュウ</t>
    </rPh>
    <rPh sb="6" eb="7">
      <t>ベツ</t>
    </rPh>
    <rPh sb="7" eb="8">
      <t>シ</t>
    </rPh>
    <rPh sb="8" eb="9">
      <t>ボウ</t>
    </rPh>
    <rPh sb="9" eb="10">
      <t>シャ</t>
    </rPh>
    <rPh sb="10" eb="11">
      <t>スウ</t>
    </rPh>
    <rPh sb="16" eb="17">
      <t>ネン</t>
    </rPh>
    <rPh sb="18" eb="20">
      <t>レイワ</t>
    </rPh>
    <phoneticPr fontId="28"/>
  </si>
  <si>
    <r>
      <t>4 主要死因別死亡者数・死亡率</t>
    </r>
    <r>
      <rPr>
        <b/>
        <sz val="16"/>
        <rFont val="ＭＳ 明朝"/>
        <family val="1"/>
        <charset val="128"/>
      </rPr>
      <t>（平成30年～令和4年）</t>
    </r>
    <rPh sb="2" eb="4">
      <t>シュヨウ</t>
    </rPh>
    <rPh sb="4" eb="6">
      <t>シイン</t>
    </rPh>
    <rPh sb="6" eb="7">
      <t>ベツ</t>
    </rPh>
    <rPh sb="7" eb="9">
      <t>シボウ</t>
    </rPh>
    <rPh sb="9" eb="10">
      <t>シャ</t>
    </rPh>
    <rPh sb="10" eb="11">
      <t>スウ</t>
    </rPh>
    <rPh sb="12" eb="15">
      <t>シボウリツ</t>
    </rPh>
    <rPh sb="20" eb="21">
      <t>ネン</t>
    </rPh>
    <rPh sb="22" eb="24">
      <t>レイワ</t>
    </rPh>
    <rPh sb="25" eb="26">
      <t>ネン</t>
    </rPh>
    <phoneticPr fontId="28"/>
  </si>
  <si>
    <t>平成30年</t>
    <rPh sb="0" eb="2">
      <t>ヘイセイ</t>
    </rPh>
    <rPh sb="4" eb="5">
      <t>ネン</t>
    </rPh>
    <phoneticPr fontId="28"/>
  </si>
  <si>
    <r>
      <rPr>
        <sz val="10.5"/>
        <color theme="0"/>
        <rFont val="ＭＳ 明朝"/>
        <family val="1"/>
        <charset val="128"/>
      </rPr>
      <t>令和</t>
    </r>
    <r>
      <rPr>
        <sz val="10.5"/>
        <rFont val="ＭＳ 明朝"/>
        <family val="1"/>
        <charset val="128"/>
      </rPr>
      <t>3</t>
    </r>
    <r>
      <rPr>
        <sz val="10.5"/>
        <color theme="0"/>
        <rFont val="ＭＳ 明朝"/>
        <family val="1"/>
        <charset val="128"/>
      </rPr>
      <t>年</t>
    </r>
    <rPh sb="0" eb="2">
      <t>レイワ</t>
    </rPh>
    <rPh sb="3" eb="4">
      <t>ネン</t>
    </rPh>
    <phoneticPr fontId="28"/>
  </si>
  <si>
    <r>
      <rPr>
        <sz val="10.5"/>
        <color theme="0"/>
        <rFont val="ＭＳ ゴシック"/>
        <family val="3"/>
        <charset val="128"/>
      </rPr>
      <t>令和</t>
    </r>
    <r>
      <rPr>
        <sz val="10.5"/>
        <rFont val="ＭＳ ゴシック"/>
        <family val="3"/>
        <charset val="128"/>
      </rPr>
      <t>4</t>
    </r>
    <r>
      <rPr>
        <sz val="10.5"/>
        <color theme="0"/>
        <rFont val="ＭＳ ゴシック"/>
        <family val="3"/>
        <charset val="128"/>
      </rPr>
      <t>年</t>
    </r>
    <rPh sb="0" eb="2">
      <t>レイワ</t>
    </rPh>
    <rPh sb="3" eb="4">
      <t>ネン</t>
    </rPh>
    <phoneticPr fontId="28"/>
  </si>
  <si>
    <t>医　 療 　関 　係 　者 　数  (人)(令和2年12月31日)</t>
    <rPh sb="0" eb="1">
      <t>イ</t>
    </rPh>
    <rPh sb="3" eb="4">
      <t>リョウ</t>
    </rPh>
    <rPh sb="6" eb="7">
      <t>セキ</t>
    </rPh>
    <rPh sb="9" eb="10">
      <t>カカリ</t>
    </rPh>
    <rPh sb="12" eb="13">
      <t>モノ</t>
    </rPh>
    <rPh sb="15" eb="16">
      <t>スウ</t>
    </rPh>
    <rPh sb="19" eb="20">
      <t>ニン</t>
    </rPh>
    <rPh sb="22" eb="24">
      <t>レイワ</t>
    </rPh>
    <rPh sb="25" eb="26">
      <t>ネン</t>
    </rPh>
    <rPh sb="28" eb="29">
      <t>ガツ</t>
    </rPh>
    <rPh sb="31" eb="32">
      <t>ニチ</t>
    </rPh>
    <phoneticPr fontId="28"/>
  </si>
  <si>
    <r>
      <t>医　療　施　設　数</t>
    </r>
    <r>
      <rPr>
        <sz val="8"/>
        <rFont val="ＭＳ 明朝"/>
        <family val="1"/>
        <charset val="128"/>
      </rPr>
      <t>(令和4年10月1日)</t>
    </r>
    <rPh sb="0" eb="1">
      <t>イ</t>
    </rPh>
    <rPh sb="2" eb="3">
      <t>リョウ</t>
    </rPh>
    <rPh sb="4" eb="5">
      <t>ホドコ</t>
    </rPh>
    <rPh sb="6" eb="7">
      <t>セツ</t>
    </rPh>
    <rPh sb="8" eb="9">
      <t>スウ</t>
    </rPh>
    <rPh sb="10" eb="12">
      <t>レイワ</t>
    </rPh>
    <rPh sb="13" eb="14">
      <t>ネン</t>
    </rPh>
    <rPh sb="16" eb="17">
      <t>ガツ</t>
    </rPh>
    <rPh sb="18" eb="19">
      <t>ニチ</t>
    </rPh>
    <phoneticPr fontId="28"/>
  </si>
  <si>
    <r>
      <t>1 医療施設数及び医療関係者数</t>
    </r>
    <r>
      <rPr>
        <b/>
        <sz val="16"/>
        <rFont val="ＭＳ 明朝"/>
        <family val="1"/>
        <charset val="128"/>
      </rPr>
      <t>（平成30年～令和4年）</t>
    </r>
    <rPh sb="2" eb="4">
      <t>イリョウ</t>
    </rPh>
    <rPh sb="4" eb="6">
      <t>シセツ</t>
    </rPh>
    <rPh sb="6" eb="7">
      <t>スウ</t>
    </rPh>
    <rPh sb="7" eb="8">
      <t>オヨ</t>
    </rPh>
    <rPh sb="9" eb="11">
      <t>イリョウ</t>
    </rPh>
    <rPh sb="11" eb="14">
      <t>カンケイシャ</t>
    </rPh>
    <rPh sb="14" eb="15">
      <t>スウ</t>
    </rPh>
    <rPh sb="16" eb="18">
      <t>ヘイセイ</t>
    </rPh>
    <rPh sb="20" eb="21">
      <t>ネン</t>
    </rPh>
    <rPh sb="22" eb="24">
      <t>レイワ</t>
    </rPh>
    <rPh sb="25" eb="26">
      <t>ネン</t>
    </rPh>
    <phoneticPr fontId="28"/>
  </si>
  <si>
    <t>1  医療施設数は各年10月1日現在。医療関係者数の各振興局計、各市、各町村計は令和2年12月31日現在（隔年）。</t>
    <rPh sb="3" eb="5">
      <t>イリョウ</t>
    </rPh>
    <rPh sb="5" eb="7">
      <t>シセツ</t>
    </rPh>
    <rPh sb="7" eb="8">
      <t>スウ</t>
    </rPh>
    <rPh sb="9" eb="10">
      <t>カク</t>
    </rPh>
    <rPh sb="26" eb="27">
      <t>カク</t>
    </rPh>
    <rPh sb="27" eb="30">
      <t>シンコウキョク</t>
    </rPh>
    <rPh sb="30" eb="31">
      <t>ケイ</t>
    </rPh>
    <rPh sb="32" eb="33">
      <t>カク</t>
    </rPh>
    <rPh sb="33" eb="34">
      <t>シ</t>
    </rPh>
    <rPh sb="35" eb="36">
      <t>カク</t>
    </rPh>
    <rPh sb="36" eb="38">
      <t>チョウソン</t>
    </rPh>
    <rPh sb="38" eb="39">
      <t>ケイ</t>
    </rPh>
    <rPh sb="40" eb="42">
      <t>レイワ</t>
    </rPh>
    <rPh sb="53" eb="55">
      <t>カクネン</t>
    </rPh>
    <phoneticPr fontId="28"/>
  </si>
  <si>
    <t>15 保健・環境</t>
    <rPh sb="3" eb="5">
      <t>ホケン</t>
    </rPh>
    <rPh sb="6" eb="8">
      <t>カンキョウ</t>
    </rPh>
    <phoneticPr fontId="23"/>
  </si>
  <si>
    <r>
      <t>5 感染症・食中毒患者数</t>
    </r>
    <r>
      <rPr>
        <b/>
        <sz val="12"/>
        <rFont val="ＭＳ 明朝"/>
        <family val="1"/>
        <charset val="128"/>
      </rPr>
      <t>（令和元年～令和5年）</t>
    </r>
    <rPh sb="13" eb="15">
      <t>レイワ</t>
    </rPh>
    <rPh sb="15" eb="16">
      <t>ガン</t>
    </rPh>
    <rPh sb="16" eb="17">
      <t>ネン</t>
    </rPh>
    <rPh sb="18" eb="20">
      <t>レイワ</t>
    </rPh>
    <rPh sb="21" eb="22">
      <t>ネン</t>
    </rPh>
    <phoneticPr fontId="23"/>
  </si>
  <si>
    <t>(単位：人)</t>
    <rPh sb="1" eb="3">
      <t>タンイ</t>
    </rPh>
    <rPh sb="4" eb="5">
      <t>ニン</t>
    </rPh>
    <phoneticPr fontId="28"/>
  </si>
  <si>
    <t>(単位：人)</t>
    <rPh sb="1" eb="3">
      <t>タンイ</t>
    </rPh>
    <rPh sb="4" eb="5">
      <t>ニン</t>
    </rPh>
    <phoneticPr fontId="23"/>
  </si>
  <si>
    <t>区　　　　分</t>
    <rPh sb="0" eb="1">
      <t>ク</t>
    </rPh>
    <rPh sb="5" eb="6">
      <t>ブン</t>
    </rPh>
    <phoneticPr fontId="28"/>
  </si>
  <si>
    <t>令和元年</t>
    <rPh sb="0" eb="2">
      <t>レイワ</t>
    </rPh>
    <rPh sb="2" eb="4">
      <t>ガンネン</t>
    </rPh>
    <rPh sb="3" eb="4">
      <t>ネン</t>
    </rPh>
    <phoneticPr fontId="23"/>
  </si>
  <si>
    <t>2年</t>
    <rPh sb="1" eb="2">
      <t>ガンネン</t>
    </rPh>
    <phoneticPr fontId="23"/>
  </si>
  <si>
    <t>3年</t>
    <rPh sb="1" eb="2">
      <t>ネン</t>
    </rPh>
    <phoneticPr fontId="23"/>
  </si>
  <si>
    <t>4年</t>
    <rPh sb="1" eb="2">
      <t>ネン</t>
    </rPh>
    <phoneticPr fontId="28"/>
  </si>
  <si>
    <t>5年</t>
    <rPh sb="1" eb="2">
      <t>ネン</t>
    </rPh>
    <phoneticPr fontId="28"/>
  </si>
  <si>
    <t>一類感染症</t>
    <phoneticPr fontId="28"/>
  </si>
  <si>
    <t>二類感染症</t>
    <rPh sb="0" eb="2">
      <t>ニルイ</t>
    </rPh>
    <rPh sb="2" eb="5">
      <t>カンセンショウ</t>
    </rPh>
    <phoneticPr fontId="23"/>
  </si>
  <si>
    <t>重症急性呼吸器症候群(SARS)</t>
    <rPh sb="0" eb="2">
      <t>ジュウショウ</t>
    </rPh>
    <rPh sb="2" eb="4">
      <t>キュウセイ</t>
    </rPh>
    <rPh sb="4" eb="7">
      <t>コキュウキ</t>
    </rPh>
    <rPh sb="7" eb="10">
      <t>ショウコウグン</t>
    </rPh>
    <phoneticPr fontId="23"/>
  </si>
  <si>
    <t>急性灰白髄炎</t>
    <rPh sb="0" eb="2">
      <t>キュウセイ</t>
    </rPh>
    <rPh sb="2" eb="4">
      <t>カイハク</t>
    </rPh>
    <rPh sb="4" eb="6">
      <t>ズイエン</t>
    </rPh>
    <phoneticPr fontId="23"/>
  </si>
  <si>
    <t>ジフテリア</t>
    <phoneticPr fontId="23"/>
  </si>
  <si>
    <t>結核</t>
    <rPh sb="0" eb="2">
      <t>ケッカク</t>
    </rPh>
    <phoneticPr fontId="23"/>
  </si>
  <si>
    <t>鳥インフルエンザ(H5N1)</t>
    <rPh sb="0" eb="1">
      <t>トリ</t>
    </rPh>
    <phoneticPr fontId="23"/>
  </si>
  <si>
    <t>中東呼吸器症候群(MERS)</t>
    <rPh sb="0" eb="2">
      <t>チュウトウ</t>
    </rPh>
    <rPh sb="2" eb="4">
      <t>コキュウ</t>
    </rPh>
    <rPh sb="4" eb="5">
      <t>キ</t>
    </rPh>
    <rPh sb="5" eb="8">
      <t>ショウコウグン</t>
    </rPh>
    <phoneticPr fontId="23"/>
  </si>
  <si>
    <t>鳥インフルエンザ(H7N9)</t>
    <rPh sb="0" eb="1">
      <t>トリ</t>
    </rPh>
    <phoneticPr fontId="23"/>
  </si>
  <si>
    <t>三類感染症</t>
  </si>
  <si>
    <t>コレラ</t>
    <phoneticPr fontId="23"/>
  </si>
  <si>
    <t>細菌性赤痢</t>
    <rPh sb="0" eb="3">
      <t>サイキンセイ</t>
    </rPh>
    <rPh sb="3" eb="5">
      <t>セキリ</t>
    </rPh>
    <phoneticPr fontId="23"/>
  </si>
  <si>
    <t>腸チフス</t>
    <rPh sb="0" eb="1">
      <t>チョウ</t>
    </rPh>
    <phoneticPr fontId="23"/>
  </si>
  <si>
    <t>パラチフス</t>
    <phoneticPr fontId="23"/>
  </si>
  <si>
    <t>腸管出血性大腸菌感染症</t>
    <phoneticPr fontId="23"/>
  </si>
  <si>
    <t>四類感染症</t>
    <phoneticPr fontId="23"/>
  </si>
  <si>
    <t>エキノコックス症</t>
    <rPh sb="7" eb="8">
      <t>ショウ</t>
    </rPh>
    <phoneticPr fontId="23"/>
  </si>
  <si>
    <t>（44疾患）</t>
  </si>
  <si>
    <t>デング熱</t>
    <rPh sb="3" eb="4">
      <t>ネツ</t>
    </rPh>
    <phoneticPr fontId="23"/>
  </si>
  <si>
    <t>マラリア</t>
  </si>
  <si>
    <t>ライム病</t>
    <rPh sb="3" eb="4">
      <t>ビョウ</t>
    </rPh>
    <phoneticPr fontId="23"/>
  </si>
  <si>
    <t>レジオネラ症</t>
    <rPh sb="5" eb="6">
      <t>ショウ</t>
    </rPh>
    <phoneticPr fontId="23"/>
  </si>
  <si>
    <t>Ｅ型肝炎</t>
    <rPh sb="1" eb="2">
      <t>ガタ</t>
    </rPh>
    <rPh sb="2" eb="4">
      <t>カンエン</t>
    </rPh>
    <phoneticPr fontId="23"/>
  </si>
  <si>
    <t>Ａ型肝炎</t>
    <rPh sb="1" eb="2">
      <t>ガタ</t>
    </rPh>
    <rPh sb="2" eb="4">
      <t>カンエン</t>
    </rPh>
    <phoneticPr fontId="23"/>
  </si>
  <si>
    <t>その他</t>
    <rPh sb="2" eb="3">
      <t>タ</t>
    </rPh>
    <phoneticPr fontId="28"/>
  </si>
  <si>
    <t>その他</t>
    <rPh sb="2" eb="3">
      <t>タ</t>
    </rPh>
    <phoneticPr fontId="23"/>
  </si>
  <si>
    <t xml:space="preserve">五類感染症
</t>
    <rPh sb="0" eb="1">
      <t>ゴ</t>
    </rPh>
    <rPh sb="1" eb="2">
      <t>ルイ</t>
    </rPh>
    <rPh sb="2" eb="5">
      <t>カンセンショウ</t>
    </rPh>
    <phoneticPr fontId="23"/>
  </si>
  <si>
    <t>アメーバ赤痢</t>
    <rPh sb="4" eb="6">
      <t>セキリ</t>
    </rPh>
    <phoneticPr fontId="23"/>
  </si>
  <si>
    <t>（全数把握対象24疾患）</t>
    <phoneticPr fontId="28"/>
  </si>
  <si>
    <t>ウイルス性肝炎</t>
    <rPh sb="4" eb="5">
      <t>セイ</t>
    </rPh>
    <rPh sb="5" eb="7">
      <t>カンエン</t>
    </rPh>
    <phoneticPr fontId="23"/>
  </si>
  <si>
    <t>クロイツフェルト・ヤコブ病</t>
    <rPh sb="12" eb="13">
      <t>ビョウ</t>
    </rPh>
    <phoneticPr fontId="23"/>
  </si>
  <si>
    <t>劇症型溶血性レンサ球菌感染症</t>
    <rPh sb="0" eb="2">
      <t>ゲキショウ</t>
    </rPh>
    <rPh sb="2" eb="3">
      <t>ガタ</t>
    </rPh>
    <rPh sb="3" eb="6">
      <t>ヨウケツセイ</t>
    </rPh>
    <rPh sb="9" eb="11">
      <t>キュウキン</t>
    </rPh>
    <rPh sb="11" eb="14">
      <t>カンセンショウ</t>
    </rPh>
    <phoneticPr fontId="23"/>
  </si>
  <si>
    <t>後天性免疫不全症候群</t>
    <rPh sb="0" eb="3">
      <t>コウテンセイ</t>
    </rPh>
    <rPh sb="3" eb="5">
      <t>メンエキ</t>
    </rPh>
    <rPh sb="5" eb="7">
      <t>フゼン</t>
    </rPh>
    <rPh sb="7" eb="10">
      <t>ショウコウグン</t>
    </rPh>
    <phoneticPr fontId="23"/>
  </si>
  <si>
    <t>梅毒</t>
    <rPh sb="0" eb="2">
      <t>バイドク</t>
    </rPh>
    <phoneticPr fontId="23"/>
  </si>
  <si>
    <t>破傷風</t>
    <rPh sb="0" eb="3">
      <t>ハショウフウ</t>
    </rPh>
    <phoneticPr fontId="23"/>
  </si>
  <si>
    <t>急性脳炎</t>
    <rPh sb="0" eb="2">
      <t>キュウセイ</t>
    </rPh>
    <rPh sb="2" eb="4">
      <t>ノウエン</t>
    </rPh>
    <phoneticPr fontId="23"/>
  </si>
  <si>
    <t>風しん</t>
    <rPh sb="0" eb="1">
      <t>フウ</t>
    </rPh>
    <phoneticPr fontId="23"/>
  </si>
  <si>
    <t>麻しん</t>
    <rPh sb="0" eb="1">
      <t>アサ</t>
    </rPh>
    <phoneticPr fontId="23"/>
  </si>
  <si>
    <t>侵襲性肺炎球菌感染症</t>
    <rPh sb="0" eb="1">
      <t>シン</t>
    </rPh>
    <rPh sb="1" eb="2">
      <t>ツ</t>
    </rPh>
    <phoneticPr fontId="28"/>
  </si>
  <si>
    <t>水痘（入院例）</t>
    <phoneticPr fontId="23"/>
  </si>
  <si>
    <t>食中毒</t>
    <phoneticPr fontId="28"/>
  </si>
  <si>
    <t>…</t>
  </si>
  <si>
    <t>1 一類感染症とは、エボラ出血熱、クリミア・コンゴ出血熱、ペスト、マールブルグ病、ラッサ熱、痘そう、南米出血熱の７疾患である。</t>
    <phoneticPr fontId="28"/>
  </si>
  <si>
    <t>2 四類感染症44疾患のうち、「その他」は、黄熱、オウム病、回帰熱、Ｑ熱、狂犬病、コクシジオイデス症、腎症候性出血熱、炭疽、つつが虫病、日</t>
    <phoneticPr fontId="28"/>
  </si>
  <si>
    <t xml:space="preserve">  本紅斑熱、日本脳炎、ハンタウイルス肺症候群、Ｂウイルス病、ブルセラ症、発しんチフス、ウエストナイル熱、鳥インフルエンザ(H5N1を除く)、</t>
    <phoneticPr fontId="28"/>
  </si>
  <si>
    <t xml:space="preserve">  サル痘、ニパウイルス感染症、野兎病、リッサウイルス感染症、レプトスピラ症、ボツリヌス症、オムスク出血熱、キャサヌル森林病、西部ウマ脳</t>
    <phoneticPr fontId="28"/>
  </si>
  <si>
    <t xml:space="preserve">  炎、ダニ媒介脳炎、東部ウマ脳炎、鼻疽、ベネズエラウマ脳炎、ヘンドラウイルス感染症、リフトバレー熱、類鼻疽、ロッキー山紅斑熱、チクング</t>
    <phoneticPr fontId="28"/>
  </si>
  <si>
    <t xml:space="preserve">  ニア熱、重症熱性血小板減少症候群、ジカウィルス感染症である。</t>
    <phoneticPr fontId="28"/>
  </si>
  <si>
    <t>3 五類感染症全数把握対象24疾患のうち、「その他」は、クリプトスポリジウム症、ジアルジア症、先天性風しん症候群、バンコマイシン耐性腸球菌</t>
    <phoneticPr fontId="28"/>
  </si>
  <si>
    <t xml:space="preserve">  感染症、バンコマイシン耐性黄色ブドウ球菌感染症、侵襲性インフルエンザ菌感染症、侵襲性髄膜炎菌感染症、カルバペネム耐性腸内細菌感染症、</t>
    <phoneticPr fontId="28"/>
  </si>
  <si>
    <t xml:space="preserve">  播種性クリプトコックス症、薬剤耐性アシネトバクター感染症、百日咳、急性弛緩性麻痺（急性灰泊髄炎を除く。）である。</t>
    <phoneticPr fontId="28"/>
  </si>
  <si>
    <t>4 感染症発生動向調査は毎週更新されているため、過去年を含め現在の公表値とは異なる。</t>
    <phoneticPr fontId="28"/>
  </si>
  <si>
    <t>資料　北海道立衛生研究所（北海道感染症情報センター）「感染症発生動向調査」、厚生労働省「食中毒統計調査」</t>
    <rPh sb="38" eb="40">
      <t>コウセイ</t>
    </rPh>
    <rPh sb="40" eb="43">
      <t>ロウドウショウ</t>
    </rPh>
    <rPh sb="44" eb="47">
      <t>ショクチュウドク</t>
    </rPh>
    <rPh sb="47" eb="49">
      <t>トウケイ</t>
    </rPh>
    <rPh sb="49" eb="51">
      <t>チョウサ</t>
    </rPh>
    <phoneticPr fontId="23"/>
  </si>
  <si>
    <r>
      <t>6 平均余命・平均寿命</t>
    </r>
    <r>
      <rPr>
        <b/>
        <sz val="12"/>
        <rFont val="ＭＳ 明朝"/>
        <family val="1"/>
        <charset val="128"/>
      </rPr>
      <t>（令和4年）</t>
    </r>
    <rPh sb="12" eb="14">
      <t>レイワ</t>
    </rPh>
    <rPh sb="15" eb="16">
      <t>ネン</t>
    </rPh>
    <phoneticPr fontId="28"/>
  </si>
  <si>
    <t>主な年齢の平均余命</t>
  </si>
  <si>
    <t>年齢</t>
    <rPh sb="0" eb="2">
      <t>ネンレイ</t>
    </rPh>
    <phoneticPr fontId="23"/>
  </si>
  <si>
    <t>平　均　余　命　(年)</t>
  </si>
  <si>
    <t>年齢</t>
    <rPh sb="0" eb="1">
      <t>ネン</t>
    </rPh>
    <phoneticPr fontId="23"/>
  </si>
  <si>
    <t>男</t>
  </si>
  <si>
    <t>女</t>
  </si>
  <si>
    <t xml:space="preserve">   0歳</t>
    <rPh sb="4" eb="5">
      <t>サイ</t>
    </rPh>
    <phoneticPr fontId="23"/>
  </si>
  <si>
    <t>50歳</t>
    <rPh sb="2" eb="3">
      <t>サイ</t>
    </rPh>
    <phoneticPr fontId="23"/>
  </si>
  <si>
    <t xml:space="preserve"> 5</t>
    <phoneticPr fontId="28"/>
  </si>
  <si>
    <t xml:space="preserve">55  </t>
    <phoneticPr fontId="28"/>
  </si>
  <si>
    <t xml:space="preserve">60  </t>
    <phoneticPr fontId="28"/>
  </si>
  <si>
    <t xml:space="preserve">65  </t>
    <phoneticPr fontId="28"/>
  </si>
  <si>
    <t xml:space="preserve">70  </t>
    <phoneticPr fontId="28"/>
  </si>
  <si>
    <t xml:space="preserve">75  </t>
    <phoneticPr fontId="28"/>
  </si>
  <si>
    <t xml:space="preserve">80  </t>
    <phoneticPr fontId="28"/>
  </si>
  <si>
    <t xml:space="preserve">85  </t>
    <phoneticPr fontId="28"/>
  </si>
  <si>
    <t xml:space="preserve">90  </t>
    <phoneticPr fontId="28"/>
  </si>
  <si>
    <t xml:space="preserve">95  </t>
    <phoneticPr fontId="28"/>
  </si>
  <si>
    <t>平均余命とは､その年における死亡状態がそのまま続くと仮定したとき、各年齢の者が平均してあと何年生きられるかを計算したものである。</t>
    <phoneticPr fontId="28"/>
  </si>
  <si>
    <t>資料　北海道保健福祉部総務課「北海道保健統計年報」</t>
    <rPh sb="3" eb="6">
      <t>ホッカイドウ</t>
    </rPh>
    <phoneticPr fontId="28"/>
  </si>
  <si>
    <r>
      <t>6 平均余命・平均寿命(続き)</t>
    </r>
    <r>
      <rPr>
        <b/>
        <sz val="16"/>
        <rFont val="ＭＳ 明朝"/>
        <family val="1"/>
        <charset val="128"/>
      </rPr>
      <t>（大正15年～令和4年）</t>
    </r>
    <rPh sb="2" eb="3">
      <t>ヒラ</t>
    </rPh>
    <rPh sb="3" eb="4">
      <t>ヒトシ</t>
    </rPh>
    <rPh sb="4" eb="5">
      <t>ヨ</t>
    </rPh>
    <rPh sb="5" eb="6">
      <t>イノチ</t>
    </rPh>
    <rPh sb="7" eb="9">
      <t>ヘイキン</t>
    </rPh>
    <rPh sb="9" eb="11">
      <t>ジュミョウ</t>
    </rPh>
    <rPh sb="12" eb="13">
      <t>ツヅ</t>
    </rPh>
    <rPh sb="16" eb="18">
      <t>タイショウ</t>
    </rPh>
    <rPh sb="20" eb="21">
      <t>ネン</t>
    </rPh>
    <rPh sb="22" eb="24">
      <t>レイワ</t>
    </rPh>
    <rPh sb="25" eb="26">
      <t>ネン</t>
    </rPh>
    <phoneticPr fontId="28"/>
  </si>
  <si>
    <t>平均寿命の年次推移</t>
  </si>
  <si>
    <t>(単位：年)</t>
  </si>
  <si>
    <t>作　成　年</t>
  </si>
  <si>
    <t>全　　　 　  　国</t>
    <phoneticPr fontId="28"/>
  </si>
  <si>
    <t>北　　　海　　　道</t>
  </si>
  <si>
    <t>大正15年～昭和5年</t>
    <phoneticPr fontId="28"/>
  </si>
  <si>
    <t>＊44.82</t>
    <phoneticPr fontId="23"/>
  </si>
  <si>
    <t>＊46.54</t>
    <phoneticPr fontId="23"/>
  </si>
  <si>
    <t xml:space="preserve">    昭和 6 ～10</t>
    <phoneticPr fontId="23"/>
  </si>
  <si>
    <t>10～11</t>
    <phoneticPr fontId="28"/>
  </si>
  <si>
    <t>＊46.92</t>
    <phoneticPr fontId="23"/>
  </si>
  <si>
    <t>＊49.63</t>
    <phoneticPr fontId="23"/>
  </si>
  <si>
    <t>＊50.06</t>
    <phoneticPr fontId="23"/>
  </si>
  <si>
    <t>＊53.96</t>
    <phoneticPr fontId="23"/>
  </si>
  <si>
    <t>22～23</t>
    <phoneticPr fontId="28"/>
  </si>
  <si>
    <t>23～24</t>
    <phoneticPr fontId="28"/>
  </si>
  <si>
    <t>25～27</t>
    <phoneticPr fontId="28"/>
  </si>
  <si>
    <t>＊59.57</t>
    <phoneticPr fontId="23"/>
  </si>
  <si>
    <t>＊62.97</t>
    <phoneticPr fontId="23"/>
  </si>
  <si>
    <t>＊63.60</t>
    <phoneticPr fontId="23"/>
  </si>
  <si>
    <t>＊67.75</t>
    <phoneticPr fontId="23"/>
  </si>
  <si>
    <t>＊63.29</t>
    <phoneticPr fontId="23"/>
  </si>
  <si>
    <t>＊67.28</t>
    <phoneticPr fontId="23"/>
  </si>
  <si>
    <t>＊65.32</t>
    <phoneticPr fontId="23"/>
  </si>
  <si>
    <t>＊70.19</t>
    <phoneticPr fontId="23"/>
  </si>
  <si>
    <t>＊67.74</t>
    <phoneticPr fontId="23"/>
  </si>
  <si>
    <t>＊72.92</t>
    <phoneticPr fontId="23"/>
  </si>
  <si>
    <t>＊69.31</t>
    <phoneticPr fontId="23"/>
  </si>
  <si>
    <t>＊74.66</t>
    <phoneticPr fontId="23"/>
  </si>
  <si>
    <t>＊71.73</t>
    <phoneticPr fontId="23"/>
  </si>
  <si>
    <t>＊76.89</t>
    <phoneticPr fontId="23"/>
  </si>
  <si>
    <t>＊73.35</t>
    <phoneticPr fontId="23"/>
  </si>
  <si>
    <t>＊78.76</t>
    <phoneticPr fontId="23"/>
  </si>
  <si>
    <t>＊74.78</t>
    <phoneticPr fontId="23"/>
  </si>
  <si>
    <t>＊80.48</t>
    <phoneticPr fontId="23"/>
  </si>
  <si>
    <t>　　  平成元年</t>
    <phoneticPr fontId="28"/>
  </si>
  <si>
    <t>＊75.92</t>
    <phoneticPr fontId="23"/>
  </si>
  <si>
    <t>＊81.90</t>
    <phoneticPr fontId="23"/>
  </si>
  <si>
    <t>＊76.38</t>
    <phoneticPr fontId="23"/>
  </si>
  <si>
    <t>＊82.85</t>
    <phoneticPr fontId="23"/>
  </si>
  <si>
    <t>＊77.72</t>
    <phoneticPr fontId="23"/>
  </si>
  <si>
    <t>＊84.60</t>
    <phoneticPr fontId="23"/>
  </si>
  <si>
    <t>＊78.56</t>
  </si>
  <si>
    <t>＊85.52</t>
  </si>
  <si>
    <t>＊79.55</t>
    <phoneticPr fontId="28"/>
  </si>
  <si>
    <t>＊86.30</t>
    <phoneticPr fontId="28"/>
  </si>
  <si>
    <t>＊80.75</t>
    <phoneticPr fontId="28"/>
  </si>
  <si>
    <t>＊86.99</t>
    <phoneticPr fontId="28"/>
  </si>
  <si>
    <t>＊81.56</t>
    <phoneticPr fontId="28"/>
  </si>
  <si>
    <t>＊87.71</t>
    <phoneticPr fontId="28"/>
  </si>
  <si>
    <t>＊は完全生命表である。</t>
    <phoneticPr fontId="23"/>
  </si>
  <si>
    <t>7 悪性新生物死亡者数･死亡率(主要部位･年齢(5歳階級)</t>
    <rPh sb="2" eb="4">
      <t>アクセイ</t>
    </rPh>
    <rPh sb="4" eb="7">
      <t>シンセイブツ</t>
    </rPh>
    <rPh sb="7" eb="9">
      <t>シボウ</t>
    </rPh>
    <rPh sb="9" eb="10">
      <t>シャ</t>
    </rPh>
    <rPh sb="10" eb="11">
      <t>スウ</t>
    </rPh>
    <rPh sb="12" eb="15">
      <t>シボウリツ</t>
    </rPh>
    <phoneticPr fontId="28"/>
  </si>
  <si>
    <t>　</t>
    <phoneticPr fontId="28"/>
  </si>
  <si>
    <t>死亡者数</t>
    <rPh sb="0" eb="1">
      <t>シ</t>
    </rPh>
    <rPh sb="1" eb="2">
      <t>ボウ</t>
    </rPh>
    <rPh sb="2" eb="3">
      <t>シャ</t>
    </rPh>
    <rPh sb="3" eb="4">
      <t>スウ</t>
    </rPh>
    <phoneticPr fontId="28"/>
  </si>
  <si>
    <t>年　　　　　    年 齢 階 級</t>
    <rPh sb="0" eb="1">
      <t>トシ</t>
    </rPh>
    <rPh sb="10" eb="11">
      <t>トシ</t>
    </rPh>
    <rPh sb="12" eb="13">
      <t>ヨワイ</t>
    </rPh>
    <rPh sb="14" eb="15">
      <t>カイ</t>
    </rPh>
    <rPh sb="16" eb="17">
      <t>キュウ</t>
    </rPh>
    <phoneticPr fontId="28"/>
  </si>
  <si>
    <t>総  数</t>
    <rPh sb="0" eb="1">
      <t>フサ</t>
    </rPh>
    <rPh sb="3" eb="4">
      <t>カズ</t>
    </rPh>
    <phoneticPr fontId="28"/>
  </si>
  <si>
    <t>主　　　 　要 　　　　部 　　　　位</t>
    <rPh sb="0" eb="1">
      <t>シュ</t>
    </rPh>
    <rPh sb="6" eb="7">
      <t>ヨウ</t>
    </rPh>
    <rPh sb="12" eb="13">
      <t>ブ</t>
    </rPh>
    <rPh sb="18" eb="19">
      <t>クライ</t>
    </rPh>
    <phoneticPr fontId="28"/>
  </si>
  <si>
    <t>食  道</t>
    <rPh sb="0" eb="1">
      <t>ショク</t>
    </rPh>
    <rPh sb="3" eb="4">
      <t>ミチ</t>
    </rPh>
    <phoneticPr fontId="28"/>
  </si>
  <si>
    <t>胃</t>
    <rPh sb="0" eb="1">
      <t>イ</t>
    </rPh>
    <phoneticPr fontId="28"/>
  </si>
  <si>
    <t>直腸Ｓ状結腸</t>
    <rPh sb="0" eb="2">
      <t>チョクチョウ</t>
    </rPh>
    <rPh sb="3" eb="4">
      <t>ジョウ</t>
    </rPh>
    <rPh sb="4" eb="6">
      <t>ケッチョウ</t>
    </rPh>
    <phoneticPr fontId="28"/>
  </si>
  <si>
    <t>肝及び</t>
    <rPh sb="0" eb="1">
      <t>カン</t>
    </rPh>
    <rPh sb="1" eb="2">
      <t>オヨ</t>
    </rPh>
    <phoneticPr fontId="28"/>
  </si>
  <si>
    <t xml:space="preserve">膵 </t>
    <rPh sb="0" eb="1">
      <t>スイ</t>
    </rPh>
    <phoneticPr fontId="28"/>
  </si>
  <si>
    <t>気管､気管支</t>
    <rPh sb="0" eb="2">
      <t>キカン</t>
    </rPh>
    <rPh sb="3" eb="6">
      <t>キカンシ</t>
    </rPh>
    <phoneticPr fontId="28"/>
  </si>
  <si>
    <t>白血病</t>
    <rPh sb="0" eb="3">
      <t>ハッケツビョウ</t>
    </rPh>
    <phoneticPr fontId="28"/>
  </si>
  <si>
    <t>乳  房</t>
    <rPh sb="0" eb="1">
      <t>チチ</t>
    </rPh>
    <rPh sb="3" eb="4">
      <t>フサ</t>
    </rPh>
    <phoneticPr fontId="28"/>
  </si>
  <si>
    <t>子  宮</t>
    <rPh sb="0" eb="1">
      <t>コ</t>
    </rPh>
    <rPh sb="3" eb="4">
      <t>ミヤ</t>
    </rPh>
    <phoneticPr fontId="28"/>
  </si>
  <si>
    <t>移行部及び直腸</t>
    <rPh sb="0" eb="2">
      <t>イコウ</t>
    </rPh>
    <rPh sb="2" eb="3">
      <t>ブ</t>
    </rPh>
    <rPh sb="3" eb="4">
      <t>オヨ</t>
    </rPh>
    <rPh sb="5" eb="7">
      <t>チョクチョウ</t>
    </rPh>
    <phoneticPr fontId="28"/>
  </si>
  <si>
    <t>肝内胆管</t>
    <rPh sb="0" eb="1">
      <t>カン</t>
    </rPh>
    <rPh sb="1" eb="2">
      <t>ナイ</t>
    </rPh>
    <rPh sb="2" eb="4">
      <t>タンカン</t>
    </rPh>
    <phoneticPr fontId="28"/>
  </si>
  <si>
    <t>及び肺</t>
    <rPh sb="0" eb="1">
      <t>オヨ</t>
    </rPh>
    <rPh sb="2" eb="3">
      <t>ハイ</t>
    </rPh>
    <phoneticPr fontId="28"/>
  </si>
  <si>
    <r>
      <rPr>
        <sz val="9"/>
        <color theme="0"/>
        <rFont val="ＭＳ 明朝"/>
        <family val="1"/>
        <charset val="128"/>
      </rPr>
      <t>令和</t>
    </r>
    <r>
      <rPr>
        <sz val="9"/>
        <rFont val="ＭＳ 明朝"/>
        <family val="1"/>
        <charset val="128"/>
      </rPr>
      <t>2</t>
    </r>
    <r>
      <rPr>
        <sz val="9"/>
        <color theme="0"/>
        <rFont val="ＭＳ 明朝"/>
        <family val="1"/>
        <charset val="128"/>
      </rPr>
      <t>年</t>
    </r>
    <rPh sb="0" eb="2">
      <t>レイワ</t>
    </rPh>
    <rPh sb="3" eb="4">
      <t>ネン</t>
    </rPh>
    <phoneticPr fontId="28"/>
  </si>
  <si>
    <r>
      <rPr>
        <sz val="9"/>
        <color theme="0"/>
        <rFont val="ＭＳ 明朝"/>
        <family val="1"/>
        <charset val="128"/>
      </rPr>
      <t>令和</t>
    </r>
    <r>
      <rPr>
        <sz val="9"/>
        <rFont val="ＭＳ 明朝"/>
        <family val="1"/>
        <charset val="128"/>
      </rPr>
      <t>3</t>
    </r>
    <r>
      <rPr>
        <sz val="9"/>
        <color theme="0"/>
        <rFont val="ＭＳ 明朝"/>
        <family val="1"/>
        <charset val="128"/>
      </rPr>
      <t>年</t>
    </r>
    <rPh sb="0" eb="2">
      <t>レイワ</t>
    </rPh>
    <rPh sb="3" eb="4">
      <t>ネン</t>
    </rPh>
    <phoneticPr fontId="28"/>
  </si>
  <si>
    <r>
      <t>令和</t>
    </r>
    <r>
      <rPr>
        <sz val="9"/>
        <rFont val="ＭＳ ゴシック"/>
        <family val="3"/>
        <charset val="128"/>
      </rPr>
      <t>4</t>
    </r>
    <r>
      <rPr>
        <sz val="9"/>
        <color theme="0"/>
        <rFont val="ＭＳ ゴシック"/>
        <family val="3"/>
        <charset val="128"/>
      </rPr>
      <t>年</t>
    </r>
    <rPh sb="0" eb="2">
      <t>レイワ</t>
    </rPh>
    <rPh sb="3" eb="4">
      <t>ネン</t>
    </rPh>
    <phoneticPr fontId="28"/>
  </si>
  <si>
    <t>4歳以下</t>
    <rPh sb="1" eb="4">
      <t>サイイカ</t>
    </rPh>
    <phoneticPr fontId="28"/>
  </si>
  <si>
    <t>5～9</t>
    <phoneticPr fontId="28"/>
  </si>
  <si>
    <t>10～14</t>
    <phoneticPr fontId="28"/>
  </si>
  <si>
    <t>15～19</t>
    <phoneticPr fontId="28"/>
  </si>
  <si>
    <t>20～24</t>
    <phoneticPr fontId="28"/>
  </si>
  <si>
    <t>25～29</t>
    <phoneticPr fontId="28"/>
  </si>
  <si>
    <t>30～34</t>
    <phoneticPr fontId="28"/>
  </si>
  <si>
    <t>35～39</t>
    <phoneticPr fontId="28"/>
  </si>
  <si>
    <t>40～44</t>
    <phoneticPr fontId="28"/>
  </si>
  <si>
    <t>45～49</t>
    <phoneticPr fontId="28"/>
  </si>
  <si>
    <t>50～54</t>
    <phoneticPr fontId="28"/>
  </si>
  <si>
    <t>55～59</t>
    <phoneticPr fontId="28"/>
  </si>
  <si>
    <t>60～64</t>
    <phoneticPr fontId="28"/>
  </si>
  <si>
    <t>65～69</t>
    <phoneticPr fontId="28"/>
  </si>
  <si>
    <t>70～74</t>
    <phoneticPr fontId="28"/>
  </si>
  <si>
    <t>75～79</t>
    <phoneticPr fontId="28"/>
  </si>
  <si>
    <t>80～84</t>
    <phoneticPr fontId="28"/>
  </si>
  <si>
    <t>85歳以上</t>
    <rPh sb="2" eb="5">
      <t>サイイジョウ</t>
    </rPh>
    <phoneticPr fontId="28"/>
  </si>
  <si>
    <t>年齢不詳</t>
    <rPh sb="0" eb="2">
      <t>ネンレイ</t>
    </rPh>
    <rPh sb="2" eb="4">
      <t>フショウ</t>
    </rPh>
    <phoneticPr fontId="28"/>
  </si>
  <si>
    <t>年・年齢階級</t>
    <rPh sb="0" eb="1">
      <t>ネン</t>
    </rPh>
    <rPh sb="2" eb="4">
      <t>ネンレイ</t>
    </rPh>
    <rPh sb="4" eb="6">
      <t>カイキュウ</t>
    </rPh>
    <phoneticPr fontId="28"/>
  </si>
  <si>
    <t>う 　　　　　 　ち  　　　　　　男</t>
    <rPh sb="18" eb="19">
      <t>オトコ</t>
    </rPh>
    <phoneticPr fontId="28"/>
  </si>
  <si>
    <t>男 （ 外 数 ）</t>
    <rPh sb="0" eb="1">
      <t>オトコ</t>
    </rPh>
    <rPh sb="4" eb="5">
      <t>ソト</t>
    </rPh>
    <rPh sb="6" eb="7">
      <t>スウ</t>
    </rPh>
    <phoneticPr fontId="28"/>
  </si>
  <si>
    <t>令和4年</t>
    <rPh sb="0" eb="2">
      <t>レイワ</t>
    </rPh>
    <rPh sb="3" eb="4">
      <t>ネン</t>
    </rPh>
    <phoneticPr fontId="28"/>
  </si>
  <si>
    <t>・</t>
  </si>
  <si>
    <t>1　年齢調整死亡率は、平成27年モデル人口を基準として、直接法により算出したものである。</t>
    <rPh sb="2" eb="4">
      <t>ネンレイ</t>
    </rPh>
    <rPh sb="4" eb="6">
      <t>チョウセイ</t>
    </rPh>
    <rPh sb="6" eb="9">
      <t>シボウリツ</t>
    </rPh>
    <rPh sb="11" eb="13">
      <t>ヘイセイ</t>
    </rPh>
    <rPh sb="15" eb="16">
      <t>ネン</t>
    </rPh>
    <rPh sb="19" eb="21">
      <t>ジンコウ</t>
    </rPh>
    <rPh sb="22" eb="24">
      <t>キジュン</t>
    </rPh>
    <rPh sb="28" eb="30">
      <t>チョクセツ</t>
    </rPh>
    <rPh sb="30" eb="31">
      <t>ホウ</t>
    </rPh>
    <rPh sb="34" eb="36">
      <t>サンシュツ</t>
    </rPh>
    <phoneticPr fontId="28"/>
  </si>
  <si>
    <t>2　乳房、子宮について、死亡数は女性の死亡数であり、死亡率は女子人口を分母として算出したものである。</t>
    <rPh sb="2" eb="4">
      <t>ニュウボウ</t>
    </rPh>
    <rPh sb="5" eb="7">
      <t>シキュウ</t>
    </rPh>
    <rPh sb="12" eb="15">
      <t>シボウスウ</t>
    </rPh>
    <rPh sb="16" eb="18">
      <t>ジョセイ</t>
    </rPh>
    <rPh sb="19" eb="22">
      <t>シボウスウ</t>
    </rPh>
    <rPh sb="26" eb="29">
      <t>シボウリツ</t>
    </rPh>
    <rPh sb="30" eb="32">
      <t>ジョシ</t>
    </rPh>
    <rPh sb="32" eb="34">
      <t>ジンコウ</t>
    </rPh>
    <rPh sb="35" eb="37">
      <t>ブンボ</t>
    </rPh>
    <rPh sb="40" eb="42">
      <t>サンシュツ</t>
    </rPh>
    <phoneticPr fontId="28"/>
  </si>
  <si>
    <t>3　表章記号「・」は、統計項目のあり得ない場合を表している。</t>
    <rPh sb="2" eb="3">
      <t>ヒョウ</t>
    </rPh>
    <rPh sb="3" eb="4">
      <t>ショウ</t>
    </rPh>
    <rPh sb="4" eb="6">
      <t>キゴウ</t>
    </rPh>
    <rPh sb="11" eb="13">
      <t>トウケイ</t>
    </rPh>
    <rPh sb="13" eb="15">
      <t>コウモク</t>
    </rPh>
    <rPh sb="18" eb="19">
      <t>エ</t>
    </rPh>
    <rPh sb="21" eb="23">
      <t>バアイ</t>
    </rPh>
    <rPh sb="24" eb="25">
      <t>アラワ</t>
    </rPh>
    <phoneticPr fontId="28"/>
  </si>
  <si>
    <t>資料　北海道保健福祉部総務課「北海道保健統計年報」</t>
    <rPh sb="0" eb="2">
      <t>シリョウ</t>
    </rPh>
    <rPh sb="3" eb="6">
      <t>ホッカイドウ</t>
    </rPh>
    <rPh sb="6" eb="8">
      <t>ホケン</t>
    </rPh>
    <rPh sb="8" eb="10">
      <t>フクシ</t>
    </rPh>
    <rPh sb="10" eb="11">
      <t>ブ</t>
    </rPh>
    <rPh sb="11" eb="14">
      <t>ソウムカ</t>
    </rPh>
    <rPh sb="15" eb="18">
      <t>ホッカイドウ</t>
    </rPh>
    <rPh sb="18" eb="20">
      <t>ホケン</t>
    </rPh>
    <rPh sb="20" eb="22">
      <t>トウケイ</t>
    </rPh>
    <rPh sb="22" eb="24">
      <t>ネンポウ</t>
    </rPh>
    <phoneticPr fontId="28"/>
  </si>
  <si>
    <r>
      <rPr>
        <b/>
        <sz val="20.5"/>
        <rFont val="ＭＳ 明朝"/>
        <family val="1"/>
        <charset val="128"/>
      </rPr>
      <t>別)</t>
    </r>
    <r>
      <rPr>
        <b/>
        <sz val="12"/>
        <rFont val="ＭＳ 明朝"/>
        <family val="1"/>
        <charset val="128"/>
      </rPr>
      <t>(平成30年～令和4年)</t>
    </r>
    <rPh sb="3" eb="5">
      <t>ヘイセイ</t>
    </rPh>
    <rPh sb="7" eb="8">
      <t>ネン</t>
    </rPh>
    <rPh sb="9" eb="11">
      <t>レイワ</t>
    </rPh>
    <rPh sb="12" eb="13">
      <t>ネン</t>
    </rPh>
    <phoneticPr fontId="28"/>
  </si>
  <si>
    <t>死亡率（人口10万対）</t>
    <rPh sb="0" eb="1">
      <t>シ</t>
    </rPh>
    <rPh sb="1" eb="2">
      <t>ボウ</t>
    </rPh>
    <rPh sb="2" eb="3">
      <t>リツ</t>
    </rPh>
    <rPh sb="4" eb="6">
      <t>ジンコウ</t>
    </rPh>
    <rPh sb="8" eb="10">
      <t>マンツイ</t>
    </rPh>
    <phoneticPr fontId="28"/>
  </si>
  <si>
    <t>年　　　　　     年 齢 階 級</t>
    <rPh sb="0" eb="1">
      <t>トシ</t>
    </rPh>
    <rPh sb="11" eb="12">
      <t>トシ</t>
    </rPh>
    <rPh sb="13" eb="14">
      <t>ヨワイ</t>
    </rPh>
    <rPh sb="15" eb="16">
      <t>カイ</t>
    </rPh>
    <rPh sb="17" eb="18">
      <t>キュウ</t>
    </rPh>
    <phoneticPr fontId="28"/>
  </si>
  <si>
    <t>総 数</t>
    <rPh sb="0" eb="1">
      <t>フサ</t>
    </rPh>
    <rPh sb="2" eb="3">
      <t>カズ</t>
    </rPh>
    <phoneticPr fontId="28"/>
  </si>
  <si>
    <t>主　　 　　要 　　　　部 　　　　位</t>
    <rPh sb="0" eb="1">
      <t>シュ</t>
    </rPh>
    <rPh sb="6" eb="7">
      <t>ヨウ</t>
    </rPh>
    <rPh sb="12" eb="13">
      <t>ブ</t>
    </rPh>
    <rPh sb="18" eb="19">
      <t>クライ</t>
    </rPh>
    <phoneticPr fontId="28"/>
  </si>
  <si>
    <t>食 道</t>
    <rPh sb="0" eb="1">
      <t>ショク</t>
    </rPh>
    <rPh sb="2" eb="3">
      <t>ミチ</t>
    </rPh>
    <phoneticPr fontId="28"/>
  </si>
  <si>
    <t>乳 房</t>
    <rPh sb="0" eb="1">
      <t>チチ</t>
    </rPh>
    <rPh sb="2" eb="3">
      <t>フサ</t>
    </rPh>
    <phoneticPr fontId="28"/>
  </si>
  <si>
    <t>子 宮</t>
    <rPh sb="0" eb="1">
      <t>コ</t>
    </rPh>
    <rPh sb="2" eb="3">
      <t>ミヤ</t>
    </rPh>
    <phoneticPr fontId="28"/>
  </si>
  <si>
    <t>令和元年</t>
    <rPh sb="0" eb="2">
      <t>レイワ</t>
    </rPh>
    <rPh sb="2" eb="3">
      <t>モト</t>
    </rPh>
    <rPh sb="3" eb="4">
      <t>ネン</t>
    </rPh>
    <phoneticPr fontId="28"/>
  </si>
  <si>
    <r>
      <t>令和</t>
    </r>
    <r>
      <rPr>
        <sz val="9"/>
        <rFont val="ＭＳ 明朝"/>
        <family val="1"/>
        <charset val="128"/>
      </rPr>
      <t>2</t>
    </r>
    <r>
      <rPr>
        <sz val="9"/>
        <color theme="0"/>
        <rFont val="ＭＳ 明朝"/>
        <family val="1"/>
        <charset val="128"/>
      </rPr>
      <t>年</t>
    </r>
    <rPh sb="0" eb="2">
      <t>レイワ</t>
    </rPh>
    <rPh sb="3" eb="4">
      <t>ネン</t>
    </rPh>
    <phoneticPr fontId="28"/>
  </si>
  <si>
    <r>
      <t>令和</t>
    </r>
    <r>
      <rPr>
        <sz val="9"/>
        <rFont val="ＭＳ 明朝"/>
        <family val="1"/>
        <charset val="128"/>
      </rPr>
      <t>3</t>
    </r>
    <r>
      <rPr>
        <sz val="9"/>
        <color theme="0"/>
        <rFont val="ＭＳ 明朝"/>
        <family val="1"/>
        <charset val="128"/>
      </rPr>
      <t>年</t>
    </r>
    <rPh sb="0" eb="2">
      <t>レイワ</t>
    </rPh>
    <rPh sb="3" eb="4">
      <t>ネン</t>
    </rPh>
    <phoneticPr fontId="28"/>
  </si>
  <si>
    <t>年齢調整死亡率</t>
    <phoneticPr fontId="28"/>
  </si>
  <si>
    <t>粗死亡率</t>
    <phoneticPr fontId="28"/>
  </si>
  <si>
    <t>10～14</t>
  </si>
  <si>
    <t>20～24</t>
  </si>
  <si>
    <t>30～34</t>
  </si>
  <si>
    <t>40～44</t>
  </si>
  <si>
    <t>50～54</t>
  </si>
  <si>
    <t>60～64</t>
  </si>
  <si>
    <t>70～74</t>
  </si>
  <si>
    <t>80～84</t>
  </si>
  <si>
    <t>－</t>
  </si>
  <si>
    <t xml:space="preserve">  う　 　　 　　　ち  　　　　　　男</t>
    <rPh sb="20" eb="21">
      <t>オトコ</t>
    </rPh>
    <phoneticPr fontId="28"/>
  </si>
  <si>
    <r>
      <t>8 公害の種類別苦情件数及び処理件数</t>
    </r>
    <r>
      <rPr>
        <b/>
        <sz val="12"/>
        <rFont val="ＭＳ 明朝"/>
        <family val="1"/>
        <charset val="128"/>
      </rPr>
      <t>（平成30年度～令和4年度）</t>
    </r>
    <rPh sb="2" eb="4">
      <t>コウガイ</t>
    </rPh>
    <rPh sb="5" eb="8">
      <t>シュルイベツ</t>
    </rPh>
    <rPh sb="8" eb="10">
      <t>クジョウ</t>
    </rPh>
    <rPh sb="10" eb="12">
      <t>ケンスウ</t>
    </rPh>
    <rPh sb="12" eb="13">
      <t>オヨ</t>
    </rPh>
    <rPh sb="14" eb="16">
      <t>ショリ</t>
    </rPh>
    <rPh sb="16" eb="18">
      <t>ケンスウ</t>
    </rPh>
    <rPh sb="19" eb="21">
      <t>ヘイセイ</t>
    </rPh>
    <rPh sb="23" eb="25">
      <t>ネンド</t>
    </rPh>
    <rPh sb="26" eb="28">
      <t>レイワ</t>
    </rPh>
    <rPh sb="29" eb="30">
      <t>ネン</t>
    </rPh>
    <rPh sb="30" eb="31">
      <t>ド</t>
    </rPh>
    <phoneticPr fontId="28"/>
  </si>
  <si>
    <t>（単位：件)</t>
    <rPh sb="1" eb="3">
      <t>タンイ</t>
    </rPh>
    <rPh sb="4" eb="5">
      <t>ケン</t>
    </rPh>
    <phoneticPr fontId="28"/>
  </si>
  <si>
    <t>区分</t>
    <rPh sb="0" eb="2">
      <t>クブン</t>
    </rPh>
    <phoneticPr fontId="28"/>
  </si>
  <si>
    <t>年　度  ・  業　種</t>
    <rPh sb="0" eb="3">
      <t>ネンド</t>
    </rPh>
    <rPh sb="8" eb="11">
      <t>ギョウシュ</t>
    </rPh>
    <phoneticPr fontId="28"/>
  </si>
  <si>
    <t>総  数</t>
    <rPh sb="0" eb="4">
      <t>ソウスウ</t>
    </rPh>
    <phoneticPr fontId="28"/>
  </si>
  <si>
    <t>大気汚染</t>
    <rPh sb="0" eb="2">
      <t>タイキ</t>
    </rPh>
    <rPh sb="2" eb="4">
      <t>オセン</t>
    </rPh>
    <phoneticPr fontId="28"/>
  </si>
  <si>
    <t>水質汚濁</t>
    <rPh sb="0" eb="2">
      <t>スイシツ</t>
    </rPh>
    <rPh sb="2" eb="4">
      <t>オダク</t>
    </rPh>
    <phoneticPr fontId="28"/>
  </si>
  <si>
    <t>土壌汚染</t>
    <rPh sb="0" eb="2">
      <t>ドジョウ</t>
    </rPh>
    <rPh sb="2" eb="4">
      <t>オセン</t>
    </rPh>
    <phoneticPr fontId="28"/>
  </si>
  <si>
    <t>騒音振動</t>
    <rPh sb="0" eb="2">
      <t>ソウオン</t>
    </rPh>
    <rPh sb="2" eb="4">
      <t>シンドウ</t>
    </rPh>
    <phoneticPr fontId="28"/>
  </si>
  <si>
    <t>悪  臭</t>
    <rPh sb="0" eb="4">
      <t>アクシュウ</t>
    </rPh>
    <phoneticPr fontId="28"/>
  </si>
  <si>
    <t>廃棄物投棄</t>
    <rPh sb="0" eb="3">
      <t>ハイキブツ</t>
    </rPh>
    <rPh sb="3" eb="5">
      <t>トウキ</t>
    </rPh>
    <phoneticPr fontId="28"/>
  </si>
  <si>
    <t>そ の 他</t>
    <rPh sb="0" eb="5">
      <t>ソノタ</t>
    </rPh>
    <phoneticPr fontId="28"/>
  </si>
  <si>
    <t>平成30年度</t>
    <rPh sb="0" eb="2">
      <t>ヘイセイ</t>
    </rPh>
    <rPh sb="4" eb="6">
      <t>ネンド</t>
    </rPh>
    <phoneticPr fontId="28"/>
  </si>
  <si>
    <t>令和元年度</t>
    <rPh sb="0" eb="2">
      <t>レイワ</t>
    </rPh>
    <rPh sb="2" eb="3">
      <t>モト</t>
    </rPh>
    <rPh sb="3" eb="5">
      <t>ネンド</t>
    </rPh>
    <phoneticPr fontId="28"/>
  </si>
  <si>
    <r>
      <rPr>
        <sz val="10"/>
        <color theme="0"/>
        <rFont val="ＭＳ 明朝"/>
        <family val="1"/>
        <charset val="128"/>
      </rPr>
      <t>令和</t>
    </r>
    <r>
      <rPr>
        <sz val="10"/>
        <rFont val="ＭＳ 明朝"/>
        <family val="1"/>
        <charset val="128"/>
      </rPr>
      <t>2</t>
    </r>
    <r>
      <rPr>
        <sz val="10"/>
        <color theme="0"/>
        <rFont val="ＭＳ 明朝"/>
        <family val="1"/>
        <charset val="128"/>
      </rPr>
      <t>年度</t>
    </r>
    <rPh sb="0" eb="2">
      <t>レイワ</t>
    </rPh>
    <rPh sb="3" eb="5">
      <t>ネンド</t>
    </rPh>
    <phoneticPr fontId="28"/>
  </si>
  <si>
    <r>
      <rPr>
        <sz val="10"/>
        <color theme="0"/>
        <rFont val="ＭＳ 明朝"/>
        <family val="1"/>
        <charset val="128"/>
      </rPr>
      <t>令和</t>
    </r>
    <r>
      <rPr>
        <sz val="10"/>
        <rFont val="ＭＳ 明朝"/>
        <family val="1"/>
        <charset val="128"/>
      </rPr>
      <t>3</t>
    </r>
    <r>
      <rPr>
        <sz val="10"/>
        <color theme="0"/>
        <rFont val="ＭＳ 明朝"/>
        <family val="1"/>
        <charset val="128"/>
      </rPr>
      <t>年度</t>
    </r>
    <rPh sb="0" eb="2">
      <t>レイワ</t>
    </rPh>
    <rPh sb="3" eb="5">
      <t>ネンド</t>
    </rPh>
    <phoneticPr fontId="28"/>
  </si>
  <si>
    <r>
      <t>令和</t>
    </r>
    <r>
      <rPr>
        <sz val="10"/>
        <rFont val="ＭＳ ゴシック"/>
        <family val="3"/>
        <charset val="128"/>
      </rPr>
      <t>4</t>
    </r>
    <r>
      <rPr>
        <sz val="10"/>
        <color theme="0"/>
        <rFont val="ＭＳ ゴシック"/>
        <family val="3"/>
        <charset val="128"/>
      </rPr>
      <t>年度</t>
    </r>
    <rPh sb="0" eb="2">
      <t>レイワ</t>
    </rPh>
    <rPh sb="3" eb="5">
      <t>ネンド</t>
    </rPh>
    <phoneticPr fontId="28"/>
  </si>
  <si>
    <t>苦　　　　情　　　　件　　　　数</t>
    <rPh sb="0" eb="1">
      <t>ク</t>
    </rPh>
    <rPh sb="5" eb="6">
      <t>ジョウ</t>
    </rPh>
    <rPh sb="10" eb="11">
      <t>ケン</t>
    </rPh>
    <rPh sb="15" eb="16">
      <t>カズ</t>
    </rPh>
    <phoneticPr fontId="28"/>
  </si>
  <si>
    <t>農業,林業</t>
    <rPh sb="0" eb="2">
      <t>ノウギョウ</t>
    </rPh>
    <rPh sb="3" eb="5">
      <t>リンギョウ</t>
    </rPh>
    <phoneticPr fontId="28"/>
  </si>
  <si>
    <t>漁業</t>
    <rPh sb="0" eb="2">
      <t>ギョギョウ</t>
    </rPh>
    <phoneticPr fontId="28"/>
  </si>
  <si>
    <t>鉱業,採石業,砂利採取業</t>
    <rPh sb="0" eb="2">
      <t>コウギョウ</t>
    </rPh>
    <rPh sb="3" eb="5">
      <t>サイセキ</t>
    </rPh>
    <rPh sb="5" eb="6">
      <t>ギョウ</t>
    </rPh>
    <rPh sb="7" eb="9">
      <t>ジャリ</t>
    </rPh>
    <rPh sb="9" eb="11">
      <t>サイシュ</t>
    </rPh>
    <rPh sb="11" eb="12">
      <t>ギョウ</t>
    </rPh>
    <phoneticPr fontId="28"/>
  </si>
  <si>
    <t>建設業</t>
    <rPh sb="0" eb="3">
      <t>ケンセツギョウ</t>
    </rPh>
    <phoneticPr fontId="28"/>
  </si>
  <si>
    <t>製造業</t>
    <rPh sb="0" eb="3">
      <t>セイゾウギョウ</t>
    </rPh>
    <phoneticPr fontId="28"/>
  </si>
  <si>
    <t>電気・ガス・熱供給・水道業</t>
    <rPh sb="0" eb="2">
      <t>デンキ</t>
    </rPh>
    <rPh sb="6" eb="9">
      <t>ネツキョウキュウ</t>
    </rPh>
    <rPh sb="10" eb="13">
      <t>スイドウギョウ</t>
    </rPh>
    <phoneticPr fontId="28"/>
  </si>
  <si>
    <t>情報通信業</t>
    <rPh sb="0" eb="2">
      <t>ジョウホウ</t>
    </rPh>
    <rPh sb="2" eb="5">
      <t>ツウシンギョウ</t>
    </rPh>
    <phoneticPr fontId="28"/>
  </si>
  <si>
    <t>運輸業,郵便業</t>
    <rPh sb="0" eb="3">
      <t>ウンユギョウ</t>
    </rPh>
    <rPh sb="4" eb="6">
      <t>ユウビン</t>
    </rPh>
    <rPh sb="6" eb="7">
      <t>ギョウ</t>
    </rPh>
    <phoneticPr fontId="28"/>
  </si>
  <si>
    <t>卸売業･小売業</t>
    <rPh sb="0" eb="2">
      <t>オロシウリ</t>
    </rPh>
    <rPh sb="2" eb="3">
      <t>ギョウ</t>
    </rPh>
    <rPh sb="4" eb="7">
      <t>コウリギョウ</t>
    </rPh>
    <phoneticPr fontId="28"/>
  </si>
  <si>
    <t>金融業,保険業</t>
    <rPh sb="0" eb="2">
      <t>キンユウ</t>
    </rPh>
    <rPh sb="2" eb="3">
      <t>ギョウ</t>
    </rPh>
    <rPh sb="4" eb="7">
      <t>ホケンギョウ</t>
    </rPh>
    <phoneticPr fontId="28"/>
  </si>
  <si>
    <t>不動産業,物品賃貸業</t>
    <rPh sb="0" eb="4">
      <t>フドウサンギョウ</t>
    </rPh>
    <rPh sb="5" eb="7">
      <t>ブッピン</t>
    </rPh>
    <rPh sb="7" eb="9">
      <t>チンタイ</t>
    </rPh>
    <rPh sb="9" eb="10">
      <t>ギョウ</t>
    </rPh>
    <phoneticPr fontId="28"/>
  </si>
  <si>
    <t>学術研究,専門・技術サービス業</t>
    <rPh sb="0" eb="2">
      <t>ガクジュツ</t>
    </rPh>
    <rPh sb="2" eb="4">
      <t>ケンキュウ</t>
    </rPh>
    <rPh sb="5" eb="7">
      <t>センモン</t>
    </rPh>
    <rPh sb="8" eb="10">
      <t>ギジュツ</t>
    </rPh>
    <rPh sb="14" eb="15">
      <t>ギョウ</t>
    </rPh>
    <phoneticPr fontId="28"/>
  </si>
  <si>
    <t>宿泊業,飲食サービス業</t>
    <rPh sb="0" eb="2">
      <t>シュクハク</t>
    </rPh>
    <rPh sb="2" eb="3">
      <t>ギョウ</t>
    </rPh>
    <rPh sb="4" eb="6">
      <t>インショク</t>
    </rPh>
    <rPh sb="10" eb="11">
      <t>ギョウ</t>
    </rPh>
    <phoneticPr fontId="28"/>
  </si>
  <si>
    <t>生活関連サービス業,娯楽業</t>
    <rPh sb="0" eb="2">
      <t>セイカツ</t>
    </rPh>
    <rPh sb="2" eb="4">
      <t>カンレン</t>
    </rPh>
    <rPh sb="8" eb="9">
      <t>ギョウ</t>
    </rPh>
    <rPh sb="10" eb="13">
      <t>ゴラクギョウ</t>
    </rPh>
    <phoneticPr fontId="28"/>
  </si>
  <si>
    <t>教育，学習支援業</t>
    <rPh sb="0" eb="2">
      <t>キョウイク</t>
    </rPh>
    <rPh sb="3" eb="5">
      <t>ガクシュウ</t>
    </rPh>
    <rPh sb="5" eb="7">
      <t>シエン</t>
    </rPh>
    <rPh sb="7" eb="8">
      <t>ギョウ</t>
    </rPh>
    <phoneticPr fontId="28"/>
  </si>
  <si>
    <t>医療，福祉</t>
    <rPh sb="0" eb="2">
      <t>イリョウ</t>
    </rPh>
    <rPh sb="3" eb="5">
      <t>フクシ</t>
    </rPh>
    <phoneticPr fontId="28"/>
  </si>
  <si>
    <t>複合サービス業</t>
    <rPh sb="0" eb="2">
      <t>フクゴウ</t>
    </rPh>
    <rPh sb="6" eb="7">
      <t>ギョウ</t>
    </rPh>
    <phoneticPr fontId="28"/>
  </si>
  <si>
    <t>サービス業(他に分類されないもの)</t>
    <rPh sb="4" eb="5">
      <t>ギョウ</t>
    </rPh>
    <rPh sb="6" eb="7">
      <t>ホカ</t>
    </rPh>
    <rPh sb="8" eb="10">
      <t>ブンルイ</t>
    </rPh>
    <phoneticPr fontId="28"/>
  </si>
  <si>
    <t>公務(他に分類されるものを除く)</t>
    <rPh sb="0" eb="2">
      <t>コウム</t>
    </rPh>
    <rPh sb="3" eb="4">
      <t>ホカ</t>
    </rPh>
    <rPh sb="5" eb="7">
      <t>ブンルイ</t>
    </rPh>
    <rPh sb="13" eb="14">
      <t>ノゾ</t>
    </rPh>
    <phoneticPr fontId="28"/>
  </si>
  <si>
    <t>分類不能の産業</t>
    <rPh sb="0" eb="2">
      <t>ブンルイ</t>
    </rPh>
    <rPh sb="2" eb="4">
      <t>フノウ</t>
    </rPh>
    <rPh sb="5" eb="7">
      <t>サンギョウ</t>
    </rPh>
    <phoneticPr fontId="28"/>
  </si>
  <si>
    <t>個人</t>
    <rPh sb="0" eb="2">
      <t>コジン</t>
    </rPh>
    <phoneticPr fontId="28"/>
  </si>
  <si>
    <t>不明</t>
    <rPh sb="0" eb="2">
      <t>フメイ</t>
    </rPh>
    <phoneticPr fontId="28"/>
  </si>
  <si>
    <t>件　　数
苦情処理</t>
    <rPh sb="0" eb="1">
      <t>ケン</t>
    </rPh>
    <rPh sb="3" eb="4">
      <t>スウ</t>
    </rPh>
    <rPh sb="5" eb="7">
      <t>クジョウ</t>
    </rPh>
    <rPh sb="7" eb="9">
      <t>ショリ</t>
    </rPh>
    <phoneticPr fontId="28"/>
  </si>
  <si>
    <r>
      <rPr>
        <sz val="10"/>
        <color theme="0"/>
        <rFont val="ＭＳ ゴシック"/>
        <family val="3"/>
        <charset val="128"/>
      </rPr>
      <t>令和</t>
    </r>
    <r>
      <rPr>
        <sz val="10"/>
        <color theme="1"/>
        <rFont val="ＭＳ ゴシック"/>
        <family val="3"/>
        <charset val="128"/>
      </rPr>
      <t>4</t>
    </r>
    <r>
      <rPr>
        <sz val="10"/>
        <color theme="0"/>
        <rFont val="ＭＳ ゴシック"/>
        <family val="3"/>
        <charset val="128"/>
      </rPr>
      <t>年度</t>
    </r>
    <rPh sb="0" eb="2">
      <t>レイワ</t>
    </rPh>
    <rPh sb="3" eb="5">
      <t>ネンド</t>
    </rPh>
    <phoneticPr fontId="28"/>
  </si>
  <si>
    <t>苦情件数は､警察等からの移送分を含む当該年度受付件数で､処理件数は過年度受付分を含む直接処理件数。</t>
    <rPh sb="0" eb="2">
      <t>クジョウ</t>
    </rPh>
    <rPh sb="2" eb="4">
      <t>ケンスウ</t>
    </rPh>
    <rPh sb="6" eb="8">
      <t>ケイサツ</t>
    </rPh>
    <rPh sb="8" eb="9">
      <t>トウ</t>
    </rPh>
    <rPh sb="12" eb="14">
      <t>イソウ</t>
    </rPh>
    <rPh sb="14" eb="15">
      <t>ブン</t>
    </rPh>
    <rPh sb="16" eb="17">
      <t>フク</t>
    </rPh>
    <rPh sb="18" eb="20">
      <t>トウガイ</t>
    </rPh>
    <rPh sb="20" eb="22">
      <t>ネンド</t>
    </rPh>
    <rPh sb="22" eb="24">
      <t>ウケツケ</t>
    </rPh>
    <rPh sb="24" eb="26">
      <t>ケンスウ</t>
    </rPh>
    <rPh sb="28" eb="30">
      <t>ショリ</t>
    </rPh>
    <rPh sb="30" eb="32">
      <t>ケンスウ</t>
    </rPh>
    <rPh sb="33" eb="36">
      <t>カネンド</t>
    </rPh>
    <rPh sb="36" eb="38">
      <t>ウケツケ</t>
    </rPh>
    <rPh sb="38" eb="39">
      <t>ブン</t>
    </rPh>
    <rPh sb="40" eb="41">
      <t>フク</t>
    </rPh>
    <rPh sb="42" eb="44">
      <t>チョクセツ</t>
    </rPh>
    <rPh sb="44" eb="46">
      <t>ショリ</t>
    </rPh>
    <rPh sb="46" eb="48">
      <t>ケンスウ</t>
    </rPh>
    <phoneticPr fontId="28"/>
  </si>
  <si>
    <t>資料　北海道環境生活部環境局循環型社会推進課</t>
    <rPh sb="0" eb="2">
      <t>シリョウ</t>
    </rPh>
    <phoneticPr fontId="28"/>
  </si>
  <si>
    <r>
      <t>9 一般廃棄物ごみ処理状況</t>
    </r>
    <r>
      <rPr>
        <b/>
        <sz val="12.5"/>
        <rFont val="ＭＳ 明朝"/>
        <family val="1"/>
        <charset val="128"/>
      </rPr>
      <t>(平成29年度～令和3年度)</t>
    </r>
    <rPh sb="2" eb="4">
      <t>イッパン</t>
    </rPh>
    <rPh sb="4" eb="7">
      <t>ハイキブツ</t>
    </rPh>
    <rPh sb="9" eb="11">
      <t>ショリ</t>
    </rPh>
    <rPh sb="11" eb="13">
      <t>ジョウキョウ</t>
    </rPh>
    <rPh sb="14" eb="16">
      <t>ヘイセイ</t>
    </rPh>
    <rPh sb="18" eb="20">
      <t>ネンド</t>
    </rPh>
    <rPh sb="21" eb="23">
      <t>レイワ</t>
    </rPh>
    <rPh sb="24" eb="25">
      <t>ネン</t>
    </rPh>
    <rPh sb="25" eb="26">
      <t>ド</t>
    </rPh>
    <phoneticPr fontId="28"/>
  </si>
  <si>
    <t>年　度</t>
    <rPh sb="0" eb="1">
      <t>トシ</t>
    </rPh>
    <rPh sb="2" eb="3">
      <t>ド</t>
    </rPh>
    <phoneticPr fontId="28"/>
  </si>
  <si>
    <t>ご　み　排　出　量 （千ｔ）</t>
    <phoneticPr fontId="28"/>
  </si>
  <si>
    <t>ご　み　処　理　量 （千ｔ）</t>
    <rPh sb="4" eb="9">
      <t>ショリリョウ</t>
    </rPh>
    <rPh sb="11" eb="12">
      <t>セン</t>
    </rPh>
    <phoneticPr fontId="28"/>
  </si>
  <si>
    <t>総　数</t>
    <rPh sb="0" eb="1">
      <t>ソウスウ</t>
    </rPh>
    <rPh sb="2" eb="3">
      <t>スウ</t>
    </rPh>
    <phoneticPr fontId="28"/>
  </si>
  <si>
    <t>計画収集</t>
    <rPh sb="0" eb="2">
      <t>ケイカク</t>
    </rPh>
    <rPh sb="2" eb="4">
      <t>シュウシュウ</t>
    </rPh>
    <phoneticPr fontId="28"/>
  </si>
  <si>
    <t>直接搬入</t>
    <rPh sb="0" eb="2">
      <t>チョクセツ</t>
    </rPh>
    <rPh sb="2" eb="4">
      <t>ハンニュウ</t>
    </rPh>
    <phoneticPr fontId="28"/>
  </si>
  <si>
    <t>集団回収</t>
    <rPh sb="0" eb="2">
      <t>シュウダン</t>
    </rPh>
    <rPh sb="2" eb="4">
      <t>カイシュウ</t>
    </rPh>
    <phoneticPr fontId="28"/>
  </si>
  <si>
    <t>総　数</t>
    <rPh sb="0" eb="3">
      <t>ソウスウ</t>
    </rPh>
    <phoneticPr fontId="28"/>
  </si>
  <si>
    <t>直接焼却</t>
    <rPh sb="0" eb="2">
      <t>チョクセツ</t>
    </rPh>
    <rPh sb="2" eb="4">
      <t>ショウキャク</t>
    </rPh>
    <phoneticPr fontId="28"/>
  </si>
  <si>
    <t>直　　接</t>
    <rPh sb="0" eb="1">
      <t>チョク</t>
    </rPh>
    <rPh sb="3" eb="4">
      <t>セツ</t>
    </rPh>
    <phoneticPr fontId="28"/>
  </si>
  <si>
    <t>直接資源化</t>
    <rPh sb="0" eb="2">
      <t>チョクセツ</t>
    </rPh>
    <rPh sb="2" eb="5">
      <t>シゲンカ</t>
    </rPh>
    <phoneticPr fontId="28"/>
  </si>
  <si>
    <t>資源化等</t>
    <rPh sb="0" eb="2">
      <t>シゲン</t>
    </rPh>
    <rPh sb="2" eb="3">
      <t>カ</t>
    </rPh>
    <rPh sb="3" eb="4">
      <t>トウ</t>
    </rPh>
    <phoneticPr fontId="28"/>
  </si>
  <si>
    <t>最終処分</t>
    <rPh sb="0" eb="2">
      <t>サイシュウ</t>
    </rPh>
    <rPh sb="2" eb="4">
      <t>ショブン</t>
    </rPh>
    <phoneticPr fontId="28"/>
  </si>
  <si>
    <t>中間処理</t>
    <rPh sb="0" eb="2">
      <t>チュウカン</t>
    </rPh>
    <rPh sb="2" eb="4">
      <t>ショリ</t>
    </rPh>
    <phoneticPr fontId="28"/>
  </si>
  <si>
    <t>平成29年度</t>
    <rPh sb="0" eb="2">
      <t>ヘイセイ</t>
    </rPh>
    <rPh sb="4" eb="6">
      <t>ネンド</t>
    </rPh>
    <phoneticPr fontId="28"/>
  </si>
  <si>
    <r>
      <rPr>
        <sz val="10"/>
        <color theme="0"/>
        <rFont val="ＭＳ 明朝"/>
        <family val="1"/>
        <charset val="128"/>
      </rPr>
      <t>平成</t>
    </r>
    <r>
      <rPr>
        <sz val="10"/>
        <rFont val="ＭＳ 明朝"/>
        <family val="1"/>
        <charset val="128"/>
      </rPr>
      <t>30</t>
    </r>
    <r>
      <rPr>
        <sz val="10"/>
        <color theme="0"/>
        <rFont val="ＭＳ 明朝"/>
        <family val="1"/>
        <charset val="128"/>
      </rPr>
      <t>年度</t>
    </r>
    <rPh sb="0" eb="2">
      <t>ヘイセイ</t>
    </rPh>
    <rPh sb="4" eb="6">
      <t>ネンド</t>
    </rPh>
    <phoneticPr fontId="28"/>
  </si>
  <si>
    <r>
      <t>令和</t>
    </r>
    <r>
      <rPr>
        <sz val="10"/>
        <rFont val="ＭＳ 明朝"/>
        <family val="1"/>
        <charset val="128"/>
      </rPr>
      <t>2</t>
    </r>
    <r>
      <rPr>
        <sz val="10"/>
        <color theme="0"/>
        <rFont val="ＭＳ 明朝"/>
        <family val="1"/>
        <charset val="128"/>
      </rPr>
      <t>年度</t>
    </r>
    <rPh sb="0" eb="2">
      <t>レイワ</t>
    </rPh>
    <rPh sb="3" eb="5">
      <t>ネンド</t>
    </rPh>
    <phoneticPr fontId="28"/>
  </si>
  <si>
    <r>
      <t>令和</t>
    </r>
    <r>
      <rPr>
        <sz val="10"/>
        <rFont val="ＭＳ ゴシック"/>
        <family val="3"/>
        <charset val="128"/>
      </rPr>
      <t>3</t>
    </r>
    <r>
      <rPr>
        <sz val="10"/>
        <color theme="0"/>
        <rFont val="ＭＳ ゴシック"/>
        <family val="3"/>
        <charset val="128"/>
      </rPr>
      <t>年度</t>
    </r>
    <rPh sb="0" eb="2">
      <t>レイワ</t>
    </rPh>
    <rPh sb="3" eb="5">
      <t>ネンド</t>
    </rPh>
    <phoneticPr fontId="28"/>
  </si>
  <si>
    <t>資料　環境省「一般廃棄物処理実態調査」</t>
    <rPh sb="0" eb="2">
      <t>シリョウ</t>
    </rPh>
    <rPh sb="3" eb="6">
      <t>カンキョウショウ</t>
    </rPh>
    <rPh sb="7" eb="9">
      <t>イッパン</t>
    </rPh>
    <rPh sb="9" eb="12">
      <t>ハイキブツ</t>
    </rPh>
    <rPh sb="12" eb="14">
      <t>ショリ</t>
    </rPh>
    <rPh sb="14" eb="16">
      <t>ジッタイ</t>
    </rPh>
    <rPh sb="16" eb="18">
      <t>チョウサ</t>
    </rPh>
    <phoneticPr fontId="28"/>
  </si>
  <si>
    <r>
      <t>10 し尿処理状況</t>
    </r>
    <r>
      <rPr>
        <b/>
        <sz val="13"/>
        <rFont val="ＭＳ 明朝"/>
        <family val="1"/>
        <charset val="128"/>
      </rPr>
      <t>（平成29年度～令和3年度）</t>
    </r>
    <rPh sb="4" eb="5">
      <t>ニョウ</t>
    </rPh>
    <rPh sb="5" eb="6">
      <t>トコロ</t>
    </rPh>
    <rPh sb="6" eb="7">
      <t>リ</t>
    </rPh>
    <rPh sb="7" eb="8">
      <t>ジョウ</t>
    </rPh>
    <rPh sb="8" eb="9">
      <t>キョウ</t>
    </rPh>
    <rPh sb="10" eb="12">
      <t>ヘイセイ</t>
    </rPh>
    <rPh sb="14" eb="16">
      <t>ネンド</t>
    </rPh>
    <rPh sb="17" eb="19">
      <t>レイワ</t>
    </rPh>
    <rPh sb="20" eb="22">
      <t>ネンド</t>
    </rPh>
    <phoneticPr fontId="28"/>
  </si>
  <si>
    <t>年　　度</t>
    <rPh sb="0" eb="4">
      <t>ネンド</t>
    </rPh>
    <phoneticPr fontId="28"/>
  </si>
  <si>
    <t>計　画　処　理　量 （千kℓ）</t>
    <rPh sb="0" eb="3">
      <t>ケイカク</t>
    </rPh>
    <rPh sb="4" eb="9">
      <t>ショリリョウ</t>
    </rPh>
    <rPh sb="11" eb="12">
      <t>セン</t>
    </rPh>
    <phoneticPr fontId="28"/>
  </si>
  <si>
    <t>水洗化人口（千人）</t>
  </si>
  <si>
    <t>水洗化率
（％）</t>
    <rPh sb="0" eb="3">
      <t>スイセンカ</t>
    </rPh>
    <rPh sb="3" eb="4">
      <t>リツ</t>
    </rPh>
    <phoneticPr fontId="28"/>
  </si>
  <si>
    <t>総　数</t>
    <rPh sb="0" eb="1">
      <t>フサ</t>
    </rPh>
    <rPh sb="2" eb="3">
      <t>カズ</t>
    </rPh>
    <phoneticPr fontId="28"/>
  </si>
  <si>
    <t>し尿処理
施    設</t>
    <rPh sb="0" eb="2">
      <t>シニョウ</t>
    </rPh>
    <rPh sb="2" eb="3">
      <t>トコロ</t>
    </rPh>
    <rPh sb="3" eb="4">
      <t>リ</t>
    </rPh>
    <rPh sb="5" eb="6">
      <t>シ</t>
    </rPh>
    <rPh sb="10" eb="11">
      <t>セツ</t>
    </rPh>
    <phoneticPr fontId="28"/>
  </si>
  <si>
    <t>ごみ堆肥
化 施 設</t>
    <rPh sb="2" eb="4">
      <t>タイヒ</t>
    </rPh>
    <rPh sb="5" eb="6">
      <t>カ</t>
    </rPh>
    <rPh sb="7" eb="8">
      <t>シ</t>
    </rPh>
    <rPh sb="9" eb="10">
      <t>セツ</t>
    </rPh>
    <phoneticPr fontId="28"/>
  </si>
  <si>
    <t>メタン化
施　　設</t>
    <rPh sb="3" eb="4">
      <t>カ</t>
    </rPh>
    <rPh sb="5" eb="6">
      <t>シ</t>
    </rPh>
    <rPh sb="8" eb="9">
      <t>セツ</t>
    </rPh>
    <phoneticPr fontId="28"/>
  </si>
  <si>
    <t>下水道
投　入</t>
    <phoneticPr fontId="28"/>
  </si>
  <si>
    <t>農地還元</t>
  </si>
  <si>
    <t>その他</t>
  </si>
  <si>
    <t>総　数</t>
    <rPh sb="0" eb="1">
      <t>ソウ</t>
    </rPh>
    <rPh sb="2" eb="3">
      <t>スウ</t>
    </rPh>
    <phoneticPr fontId="28"/>
  </si>
  <si>
    <t>公  共
下水道</t>
    <rPh sb="0" eb="1">
      <t>コウ</t>
    </rPh>
    <rPh sb="3" eb="4">
      <t>トモ</t>
    </rPh>
    <rPh sb="5" eb="8">
      <t>ゲスイドウ</t>
    </rPh>
    <phoneticPr fontId="28"/>
  </si>
  <si>
    <t>ｺﾐｭﾆﾃｨ
ﾌﾟﾗﾝﾄ</t>
    <phoneticPr fontId="28"/>
  </si>
  <si>
    <t>浄化槽</t>
    <rPh sb="0" eb="3">
      <t>ジョウカソウ</t>
    </rPh>
    <phoneticPr fontId="28"/>
  </si>
  <si>
    <r>
      <rPr>
        <sz val="10"/>
        <color theme="0"/>
        <rFont val="ＭＳ 明朝"/>
        <family val="1"/>
        <charset val="128"/>
      </rPr>
      <t>平成</t>
    </r>
    <r>
      <rPr>
        <sz val="10"/>
        <color theme="1"/>
        <rFont val="ＭＳ 明朝"/>
        <family val="1"/>
        <charset val="128"/>
      </rPr>
      <t>30</t>
    </r>
    <r>
      <rPr>
        <sz val="10"/>
        <color theme="0"/>
        <rFont val="ＭＳ 明朝"/>
        <family val="1"/>
        <charset val="128"/>
      </rPr>
      <t>年度</t>
    </r>
    <rPh sb="0" eb="2">
      <t>ヘイセイ</t>
    </rPh>
    <rPh sb="4" eb="6">
      <t>ネンド</t>
    </rPh>
    <phoneticPr fontId="28"/>
  </si>
  <si>
    <r>
      <rPr>
        <sz val="10"/>
        <color theme="0"/>
        <rFont val="ＭＳ 明朝"/>
        <family val="1"/>
        <charset val="128"/>
      </rPr>
      <t>令和</t>
    </r>
    <r>
      <rPr>
        <sz val="10"/>
        <color theme="1"/>
        <rFont val="ＭＳ 明朝"/>
        <family val="1"/>
        <charset val="128"/>
      </rPr>
      <t>2</t>
    </r>
    <r>
      <rPr>
        <sz val="10"/>
        <color theme="0"/>
        <rFont val="ＭＳ 明朝"/>
        <family val="1"/>
        <charset val="128"/>
      </rPr>
      <t>年度</t>
    </r>
    <rPh sb="0" eb="2">
      <t>レイワ</t>
    </rPh>
    <rPh sb="3" eb="5">
      <t>ネンド</t>
    </rPh>
    <phoneticPr fontId="28"/>
  </si>
  <si>
    <r>
      <rPr>
        <sz val="10"/>
        <color theme="0"/>
        <rFont val="ＭＳ ゴシック"/>
        <family val="3"/>
        <charset val="128"/>
      </rPr>
      <t>令和</t>
    </r>
    <r>
      <rPr>
        <sz val="10"/>
        <color theme="1"/>
        <rFont val="ＭＳ ゴシック"/>
        <family val="3"/>
        <charset val="128"/>
      </rPr>
      <t>3</t>
    </r>
    <r>
      <rPr>
        <sz val="10"/>
        <color theme="0"/>
        <rFont val="ＭＳ ゴシック"/>
        <family val="3"/>
        <charset val="128"/>
      </rPr>
      <t>年度</t>
    </r>
    <rPh sb="0" eb="2">
      <t>レイワ</t>
    </rPh>
    <rPh sb="3" eb="5">
      <t>ネンド</t>
    </rPh>
    <phoneticPr fontId="28"/>
  </si>
  <si>
    <t>水洗化率は、総人口(非水洗化人口＋水洗化人口)に対する水洗化人口の割合。</t>
    <rPh sb="0" eb="3">
      <t>スイセンカ</t>
    </rPh>
    <rPh sb="3" eb="4">
      <t>リツ</t>
    </rPh>
    <rPh sb="6" eb="9">
      <t>ソウジンコウ</t>
    </rPh>
    <rPh sb="10" eb="11">
      <t>ヒ</t>
    </rPh>
    <rPh sb="11" eb="14">
      <t>スイセンカ</t>
    </rPh>
    <rPh sb="14" eb="16">
      <t>ジンコウ</t>
    </rPh>
    <rPh sb="17" eb="20">
      <t>スイセンカ</t>
    </rPh>
    <rPh sb="20" eb="22">
      <t>ジンコウ</t>
    </rPh>
    <rPh sb="23" eb="25">
      <t>ニタイ</t>
    </rPh>
    <rPh sb="27" eb="30">
      <t>スイセンカ</t>
    </rPh>
    <rPh sb="30" eb="32">
      <t>ジンコウ</t>
    </rPh>
    <rPh sb="33" eb="35">
      <t>ワリアイ</t>
    </rPh>
    <phoneticPr fontId="28"/>
  </si>
  <si>
    <r>
      <t>11 大気汚染物質濃度(年平均値)の経年変化</t>
    </r>
    <r>
      <rPr>
        <b/>
        <sz val="12"/>
        <rFont val="ＭＳ 明朝"/>
        <family val="1"/>
        <charset val="128"/>
      </rPr>
      <t>（平成30年度～令和4年度）</t>
    </r>
    <rPh sb="3" eb="5">
      <t>タイキ</t>
    </rPh>
    <rPh sb="5" eb="7">
      <t>オセン</t>
    </rPh>
    <rPh sb="7" eb="9">
      <t>ブッシツ</t>
    </rPh>
    <rPh sb="9" eb="11">
      <t>ノウド</t>
    </rPh>
    <rPh sb="12" eb="13">
      <t>ネン</t>
    </rPh>
    <rPh sb="13" eb="16">
      <t>ヘイキンチ</t>
    </rPh>
    <rPh sb="18" eb="20">
      <t>ケイネン</t>
    </rPh>
    <rPh sb="20" eb="22">
      <t>ヘンカ</t>
    </rPh>
    <rPh sb="23" eb="25">
      <t>ヘイセイ</t>
    </rPh>
    <rPh sb="27" eb="29">
      <t>ネンド</t>
    </rPh>
    <rPh sb="30" eb="32">
      <t>レイワ</t>
    </rPh>
    <rPh sb="33" eb="35">
      <t>ネンド</t>
    </rPh>
    <phoneticPr fontId="28"/>
  </si>
  <si>
    <t>物 質 ・ 年 度</t>
    <rPh sb="0" eb="1">
      <t>モノ</t>
    </rPh>
    <rPh sb="2" eb="3">
      <t>シツ</t>
    </rPh>
    <rPh sb="6" eb="7">
      <t>トシ</t>
    </rPh>
    <rPh sb="8" eb="9">
      <t>ド</t>
    </rPh>
    <phoneticPr fontId="28"/>
  </si>
  <si>
    <t>札幌市</t>
  </si>
  <si>
    <t>函館市</t>
  </si>
  <si>
    <t>旭川市</t>
  </si>
  <si>
    <t>小樽市</t>
  </si>
  <si>
    <t>室蘭市</t>
  </si>
  <si>
    <t>苫小牧市</t>
  </si>
  <si>
    <t>釧路市</t>
  </si>
  <si>
    <t>帯広市</t>
  </si>
  <si>
    <t>(ｾﾝﾀｰ)</t>
    <phoneticPr fontId="28"/>
  </si>
  <si>
    <t>(万年橋
小学校)</t>
    <rPh sb="1" eb="3">
      <t>マンネン</t>
    </rPh>
    <rPh sb="3" eb="4">
      <t>ハシ</t>
    </rPh>
    <rPh sb="5" eb="8">
      <t>ショウガッコウ</t>
    </rPh>
    <phoneticPr fontId="28"/>
  </si>
  <si>
    <t>(中央)</t>
    <rPh sb="1" eb="2">
      <t>ナカ</t>
    </rPh>
    <rPh sb="2" eb="3">
      <t>ヒサシ</t>
    </rPh>
    <phoneticPr fontId="28"/>
  </si>
  <si>
    <t>(勝納)</t>
    <phoneticPr fontId="28"/>
  </si>
  <si>
    <t>(輪西
地区)</t>
    <phoneticPr fontId="28"/>
  </si>
  <si>
    <t>(双葉)</t>
    <phoneticPr fontId="28"/>
  </si>
  <si>
    <t>(昭和
小学校)</t>
    <rPh sb="1" eb="2">
      <t>アキラ</t>
    </rPh>
    <rPh sb="2" eb="3">
      <t>ワ</t>
    </rPh>
    <rPh sb="4" eb="7">
      <t>ショウガッコウ</t>
    </rPh>
    <phoneticPr fontId="28"/>
  </si>
  <si>
    <t>(公害防止
ｾﾝﾀｰ)</t>
    <phoneticPr fontId="28"/>
  </si>
  <si>
    <t>二酸化硫黄</t>
    <rPh sb="0" eb="3">
      <t>ニサンカ</t>
    </rPh>
    <rPh sb="3" eb="4">
      <t>リュウ</t>
    </rPh>
    <rPh sb="4" eb="5">
      <t>オウ</t>
    </rPh>
    <phoneticPr fontId="28"/>
  </si>
  <si>
    <t>(ppm)</t>
    <phoneticPr fontId="28"/>
  </si>
  <si>
    <r>
      <t>令和</t>
    </r>
    <r>
      <rPr>
        <sz val="10"/>
        <color theme="1"/>
        <rFont val="ＭＳ ゴシック"/>
        <family val="3"/>
        <charset val="128"/>
      </rPr>
      <t>4</t>
    </r>
    <r>
      <rPr>
        <sz val="10"/>
        <color theme="0"/>
        <rFont val="ＭＳ ゴシック"/>
        <family val="3"/>
        <charset val="128"/>
      </rPr>
      <t>年度</t>
    </r>
    <rPh sb="0" eb="2">
      <t>レイワ</t>
    </rPh>
    <rPh sb="3" eb="5">
      <t>ネンド</t>
    </rPh>
    <phoneticPr fontId="28"/>
  </si>
  <si>
    <t>浮遊粒子状物質</t>
    <rPh sb="0" eb="2">
      <t>フユウ</t>
    </rPh>
    <rPh sb="2" eb="4">
      <t>リュウシ</t>
    </rPh>
    <rPh sb="4" eb="5">
      <t>ジョウ</t>
    </rPh>
    <rPh sb="5" eb="7">
      <t>ブッシツ</t>
    </rPh>
    <phoneticPr fontId="28"/>
  </si>
  <si>
    <t>(㎎/㎥)</t>
    <phoneticPr fontId="28"/>
  </si>
  <si>
    <t>二酸化窒素</t>
    <rPh sb="0" eb="3">
      <t>ニサンカ</t>
    </rPh>
    <rPh sb="3" eb="5">
      <t>チッソ</t>
    </rPh>
    <phoneticPr fontId="28"/>
  </si>
  <si>
    <t>資料　北海道環境生活部環境保全局循環型社会推進課</t>
    <rPh sb="0" eb="2">
      <t>シリョウ</t>
    </rPh>
    <rPh sb="3" eb="6">
      <t>ホッカイドウ</t>
    </rPh>
    <rPh sb="6" eb="8">
      <t>カンキョウ</t>
    </rPh>
    <rPh sb="8" eb="10">
      <t>セイカツ</t>
    </rPh>
    <rPh sb="10" eb="11">
      <t>ブ</t>
    </rPh>
    <rPh sb="11" eb="13">
      <t>カンキョウ</t>
    </rPh>
    <rPh sb="13" eb="15">
      <t>ホゼン</t>
    </rPh>
    <rPh sb="15" eb="16">
      <t>キョク</t>
    </rPh>
    <rPh sb="16" eb="19">
      <t>ジュンカンガタ</t>
    </rPh>
    <rPh sb="19" eb="21">
      <t>シャカイ</t>
    </rPh>
    <rPh sb="21" eb="23">
      <t>スイシン</t>
    </rPh>
    <rPh sb="23" eb="24">
      <t>カ</t>
    </rPh>
    <phoneticPr fontId="28"/>
  </si>
  <si>
    <r>
      <t>12 河川のＢＯＤ(年平均値)の経年変化</t>
    </r>
    <r>
      <rPr>
        <b/>
        <sz val="12"/>
        <rFont val="ＭＳ 明朝"/>
        <family val="1"/>
        <charset val="128"/>
      </rPr>
      <t>（平成30年度～令和4年度）</t>
    </r>
    <rPh sb="3" eb="5">
      <t>カセン</t>
    </rPh>
    <rPh sb="10" eb="11">
      <t>ネン</t>
    </rPh>
    <rPh sb="11" eb="14">
      <t>ヘイキンチ</t>
    </rPh>
    <rPh sb="16" eb="18">
      <t>ケイネン</t>
    </rPh>
    <rPh sb="18" eb="20">
      <t>ヘンカ</t>
    </rPh>
    <rPh sb="21" eb="23">
      <t>ヘイセイ</t>
    </rPh>
    <rPh sb="25" eb="27">
      <t>ネンド</t>
    </rPh>
    <rPh sb="28" eb="30">
      <t>レイワ</t>
    </rPh>
    <rPh sb="31" eb="33">
      <t>ネンド</t>
    </rPh>
    <phoneticPr fontId="28"/>
  </si>
  <si>
    <t>(単位：mg/l)</t>
    <rPh sb="1" eb="3">
      <t>タンイ</t>
    </rPh>
    <phoneticPr fontId="28"/>
  </si>
  <si>
    <t>主　　　要　　　河　　　川</t>
    <rPh sb="0" eb="5">
      <t>シュヨウ</t>
    </rPh>
    <rPh sb="8" eb="13">
      <t>カセン</t>
    </rPh>
    <phoneticPr fontId="28"/>
  </si>
  <si>
    <t>都　　市　　内　　河　　川</t>
    <rPh sb="0" eb="7">
      <t>トシナイ</t>
    </rPh>
    <rPh sb="9" eb="13">
      <t>カセン</t>
    </rPh>
    <phoneticPr fontId="28"/>
  </si>
  <si>
    <t>石 狩 川</t>
    <rPh sb="0" eb="1">
      <t>イシ</t>
    </rPh>
    <rPh sb="2" eb="3">
      <t>カリ</t>
    </rPh>
    <rPh sb="4" eb="5">
      <t>ガワ</t>
    </rPh>
    <phoneticPr fontId="28"/>
  </si>
  <si>
    <t>天 塩 川</t>
    <rPh sb="0" eb="1">
      <t>テン</t>
    </rPh>
    <rPh sb="2" eb="3">
      <t>シオ</t>
    </rPh>
    <rPh sb="4" eb="5">
      <t>ガワ</t>
    </rPh>
    <phoneticPr fontId="28"/>
  </si>
  <si>
    <t>十 勝 川</t>
    <rPh sb="0" eb="1">
      <t>ジュッ</t>
    </rPh>
    <rPh sb="2" eb="3">
      <t>マサル</t>
    </rPh>
    <rPh sb="4" eb="5">
      <t>ガワ</t>
    </rPh>
    <phoneticPr fontId="28"/>
  </si>
  <si>
    <t>新    川</t>
    <rPh sb="0" eb="1">
      <t>シン</t>
    </rPh>
    <rPh sb="5" eb="6">
      <t>カワ</t>
    </rPh>
    <phoneticPr fontId="28"/>
  </si>
  <si>
    <t>創 成 川</t>
    <rPh sb="0" eb="1">
      <t>キズ</t>
    </rPh>
    <rPh sb="2" eb="3">
      <t>シゲル</t>
    </rPh>
    <rPh sb="4" eb="5">
      <t>ガワ</t>
    </rPh>
    <phoneticPr fontId="28"/>
  </si>
  <si>
    <t>松 倉 川</t>
    <rPh sb="0" eb="1">
      <t>マツ</t>
    </rPh>
    <rPh sb="2" eb="3">
      <t>クラ</t>
    </rPh>
    <rPh sb="4" eb="5">
      <t>カワ</t>
    </rPh>
    <phoneticPr fontId="28"/>
  </si>
  <si>
    <t>(石狩大橋)</t>
    <rPh sb="1" eb="3">
      <t>イシカリ</t>
    </rPh>
    <rPh sb="3" eb="5">
      <t>オオハシ</t>
    </rPh>
    <phoneticPr fontId="28"/>
  </si>
  <si>
    <t>(中  川)</t>
    <rPh sb="1" eb="2">
      <t>ナカ</t>
    </rPh>
    <rPh sb="4" eb="5">
      <t>カワ</t>
    </rPh>
    <phoneticPr fontId="28"/>
  </si>
  <si>
    <t>(千代田えん堤)</t>
    <rPh sb="1" eb="4">
      <t>チヨダ</t>
    </rPh>
    <rPh sb="6" eb="7">
      <t>テイ</t>
    </rPh>
    <phoneticPr fontId="28"/>
  </si>
  <si>
    <t>(第1新川橋)</t>
    <rPh sb="3" eb="6">
      <t>シンカワバシ</t>
    </rPh>
    <phoneticPr fontId="28"/>
  </si>
  <si>
    <t>(茨戸耕北橋)</t>
    <rPh sb="1" eb="2">
      <t>イバラ</t>
    </rPh>
    <rPh sb="2" eb="3">
      <t>ト</t>
    </rPh>
    <rPh sb="3" eb="4">
      <t>コウ</t>
    </rPh>
    <rPh sb="4" eb="6">
      <t>キタハシ</t>
    </rPh>
    <phoneticPr fontId="28"/>
  </si>
  <si>
    <t>(松倉川河口)</t>
    <rPh sb="1" eb="3">
      <t>マツクラ</t>
    </rPh>
    <rPh sb="3" eb="4">
      <t>カワ</t>
    </rPh>
    <rPh sb="4" eb="6">
      <t>カコウ</t>
    </rPh>
    <phoneticPr fontId="28"/>
  </si>
  <si>
    <t>BODとは、生物化学的酸素要求量のことで、BODの数値が大きいほど水中の有機物が多く、水が汚濁されていることを示す。</t>
    <rPh sb="6" eb="8">
      <t>セイブツ</t>
    </rPh>
    <rPh sb="8" eb="11">
      <t>カガクテキ</t>
    </rPh>
    <rPh sb="11" eb="13">
      <t>サンソ</t>
    </rPh>
    <rPh sb="13" eb="16">
      <t>ヨウキュウリョウ</t>
    </rPh>
    <rPh sb="25" eb="27">
      <t>スウチ</t>
    </rPh>
    <rPh sb="28" eb="29">
      <t>オオ</t>
    </rPh>
    <rPh sb="33" eb="35">
      <t>スイチュウ</t>
    </rPh>
    <rPh sb="36" eb="39">
      <t>ユウキブツ</t>
    </rPh>
    <rPh sb="40" eb="41">
      <t>オオ</t>
    </rPh>
    <rPh sb="43" eb="44">
      <t>ミズ</t>
    </rPh>
    <rPh sb="45" eb="47">
      <t>オダク</t>
    </rPh>
    <rPh sb="55" eb="56">
      <t>シメ</t>
    </rPh>
    <phoneticPr fontId="28"/>
  </si>
  <si>
    <r>
      <t>13 下水道普及率</t>
    </r>
    <r>
      <rPr>
        <b/>
        <sz val="29"/>
        <rFont val="ＭＳ 明朝"/>
        <family val="1"/>
        <charset val="128"/>
      </rPr>
      <t xml:space="preserve">（平成30年度～令和3年度） </t>
    </r>
    <rPh sb="10" eb="12">
      <t>ヘイセイ</t>
    </rPh>
    <rPh sb="14" eb="16">
      <t>ネンド</t>
    </rPh>
    <rPh sb="17" eb="19">
      <t>レイワ</t>
    </rPh>
    <rPh sb="20" eb="22">
      <t>ネンド</t>
    </rPh>
    <rPh sb="21" eb="22">
      <t>ド</t>
    </rPh>
    <phoneticPr fontId="23"/>
  </si>
  <si>
    <t>（単位：％）</t>
  </si>
  <si>
    <t>地      　域</t>
  </si>
  <si>
    <t>平成30年度</t>
    <rPh sb="0" eb="2">
      <t>ヘイセイ</t>
    </rPh>
    <phoneticPr fontId="28"/>
  </si>
  <si>
    <t>令和元年度</t>
    <rPh sb="0" eb="2">
      <t>レイワ</t>
    </rPh>
    <rPh sb="2" eb="5">
      <t>ガンネンド</t>
    </rPh>
    <phoneticPr fontId="23"/>
  </si>
  <si>
    <t>2年度</t>
    <rPh sb="1" eb="3">
      <t>ネンド</t>
    </rPh>
    <phoneticPr fontId="23"/>
  </si>
  <si>
    <t>3年度</t>
    <rPh sb="1" eb="3">
      <t>ネンド</t>
    </rPh>
    <phoneticPr fontId="23"/>
  </si>
  <si>
    <t xml:space="preserve"> 処理人口(人)</t>
    <phoneticPr fontId="23"/>
  </si>
  <si>
    <t xml:space="preserve"> 行政人口(人)</t>
    <phoneticPr fontId="23"/>
  </si>
  <si>
    <t>全道</t>
  </si>
  <si>
    <t>空知総合振興局計</t>
    <rPh sb="2" eb="4">
      <t>ソウゴウ</t>
    </rPh>
    <rPh sb="4" eb="7">
      <t>シンコウキョク</t>
    </rPh>
    <phoneticPr fontId="28"/>
  </si>
  <si>
    <t>夕張市</t>
  </si>
  <si>
    <t>岩見沢市</t>
  </si>
  <si>
    <t>美唄市</t>
  </si>
  <si>
    <t>芦別市</t>
  </si>
  <si>
    <t>赤平市</t>
  </si>
  <si>
    <t>三笠市</t>
  </si>
  <si>
    <t>滝川市</t>
  </si>
  <si>
    <t>砂川市</t>
  </si>
  <si>
    <t>歌志内市</t>
  </si>
  <si>
    <t>深川市</t>
  </si>
  <si>
    <t>町村計</t>
  </si>
  <si>
    <t>石狩振興局計</t>
    <rPh sb="2" eb="5">
      <t>シンコウキョク</t>
    </rPh>
    <phoneticPr fontId="28"/>
  </si>
  <si>
    <t>江別市</t>
  </si>
  <si>
    <t>千歳市</t>
  </si>
  <si>
    <t>恵庭市</t>
  </si>
  <si>
    <t>北広島市</t>
  </si>
  <si>
    <t>石狩市</t>
  </si>
  <si>
    <t>後志総合振興局計</t>
    <rPh sb="2" eb="4">
      <t>ソウゴウ</t>
    </rPh>
    <rPh sb="4" eb="7">
      <t>シンコウキョク</t>
    </rPh>
    <phoneticPr fontId="28"/>
  </si>
  <si>
    <t>胆振総合振興局計</t>
    <rPh sb="2" eb="4">
      <t>ソウゴウ</t>
    </rPh>
    <rPh sb="4" eb="7">
      <t>シンコウキョク</t>
    </rPh>
    <phoneticPr fontId="28"/>
  </si>
  <si>
    <t>登別市</t>
  </si>
  <si>
    <t>伊達市</t>
  </si>
  <si>
    <t>日高振興局計</t>
    <rPh sb="2" eb="5">
      <t>シンコウキョク</t>
    </rPh>
    <phoneticPr fontId="28"/>
  </si>
  <si>
    <t>渡島総合振興局計</t>
    <rPh sb="2" eb="4">
      <t>ソウゴウ</t>
    </rPh>
    <rPh sb="4" eb="7">
      <t>シンコウキョク</t>
    </rPh>
    <phoneticPr fontId="28"/>
  </si>
  <si>
    <t xml:space="preserve"> </t>
  </si>
  <si>
    <t>北斗市</t>
    <rPh sb="0" eb="2">
      <t>ホクト</t>
    </rPh>
    <phoneticPr fontId="23"/>
  </si>
  <si>
    <t>檜山振興局計</t>
    <rPh sb="2" eb="5">
      <t>シンコウキョク</t>
    </rPh>
    <phoneticPr fontId="28"/>
  </si>
  <si>
    <t>上川総合振興局計</t>
    <rPh sb="2" eb="4">
      <t>ソウゴウ</t>
    </rPh>
    <rPh sb="4" eb="7">
      <t>シンコウキョク</t>
    </rPh>
    <phoneticPr fontId="28"/>
  </si>
  <si>
    <t>士別市</t>
  </si>
  <si>
    <t>名寄市</t>
  </si>
  <si>
    <t>富良野市</t>
  </si>
  <si>
    <t>留萌振興局計</t>
    <rPh sb="2" eb="5">
      <t>シンコウキョク</t>
    </rPh>
    <phoneticPr fontId="28"/>
  </si>
  <si>
    <t>留萌市</t>
  </si>
  <si>
    <t>宗谷総合振興局計</t>
    <rPh sb="2" eb="4">
      <t>ソウゴウ</t>
    </rPh>
    <rPh sb="4" eb="7">
      <t>シンコウキョク</t>
    </rPh>
    <phoneticPr fontId="28"/>
  </si>
  <si>
    <t>稚内市</t>
  </si>
  <si>
    <t>ｵﾎｰﾂｸ総合振興局計</t>
    <rPh sb="5" eb="7">
      <t>ソウゴウ</t>
    </rPh>
    <rPh sb="7" eb="10">
      <t>シンコウキョク</t>
    </rPh>
    <phoneticPr fontId="28"/>
  </si>
  <si>
    <t>北見市</t>
  </si>
  <si>
    <t>網走市</t>
  </si>
  <si>
    <t>紋別市</t>
  </si>
  <si>
    <t>十勝総合振興局計</t>
    <rPh sb="2" eb="4">
      <t>ソウゴウ</t>
    </rPh>
    <rPh sb="4" eb="7">
      <t>シンコウキョク</t>
    </rPh>
    <phoneticPr fontId="28"/>
  </si>
  <si>
    <t>釧路総合振興局計</t>
    <rPh sb="2" eb="4">
      <t>ソウゴウ</t>
    </rPh>
    <rPh sb="4" eb="7">
      <t>シンコウキョク</t>
    </rPh>
    <phoneticPr fontId="28"/>
  </si>
  <si>
    <t>根室振興局計</t>
    <rPh sb="2" eb="5">
      <t>シンコウキョク</t>
    </rPh>
    <phoneticPr fontId="28"/>
  </si>
  <si>
    <t>根室市</t>
  </si>
  <si>
    <t>数値は、各年度末の市町村区分による。　</t>
    <rPh sb="0" eb="2">
      <t>スウチ</t>
    </rPh>
    <rPh sb="4" eb="7">
      <t>カクネンド</t>
    </rPh>
    <rPh sb="7" eb="8">
      <t>マツ</t>
    </rPh>
    <rPh sb="9" eb="12">
      <t>シチョウソン</t>
    </rPh>
    <rPh sb="12" eb="14">
      <t>クブン</t>
    </rPh>
    <phoneticPr fontId="23"/>
  </si>
  <si>
    <t>資料　北海道建設部まちづくり局都市環境課　</t>
    <rPh sb="3" eb="6">
      <t>ホッカイドウ</t>
    </rPh>
    <rPh sb="14" eb="15">
      <t>キョク</t>
    </rPh>
    <rPh sb="15" eb="17">
      <t>トシ</t>
    </rPh>
    <rPh sb="17" eb="19">
      <t>カンキョウ</t>
    </rPh>
    <rPh sb="19" eb="20">
      <t>カ</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</si>
</sst>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_ * #\ ##0;_ * \-#\ ##0;_ * &quot;－&quot;;_ @_ "/>
    <numFmt numFmtId="177" formatCode="#\ ##0"/>
    <numFmt numFmtId="178" formatCode="#\ ##0.0"/>
    <numFmt numFmtId="179" formatCode="0.0"/>
    <numFmt numFmtId="180" formatCode="#\ ###\ ##0;_ * \-#\ ##0;_ * &quot;－&quot;;_ @_ "/>
    <numFmt numFmtId="181" formatCode="0.00_);[Red]\(0.00\)"/>
    <numFmt numFmtId="182" formatCode="0.00_ "/>
    <numFmt numFmtId="183" formatCode="_ * #\ ##0;_ * \-#\ ##0;_ * &quot;－&quot;;_ @\ "/>
    <numFmt numFmtId="184" formatCode="0_);[Red]\(0\)"/>
    <numFmt numFmtId="185" formatCode="_ * #\ ##0;_ * \-#\ ##0;_ * &quot;－&quot;;_ @"/>
    <numFmt numFmtId="186" formatCode="_ * #,##0.0;_ * \-#,##0.0;_ * &quot;－&quot;;_ @\ "/>
    <numFmt numFmtId="187" formatCode="##\ ##0.0"/>
    <numFmt numFmtId="188" formatCode="_ * #\ ##0.0;_ * \-#\ ##0.0;_ * &quot;－&quot;;_ @\ "/>
    <numFmt numFmtId="189" formatCode="_ * #,##0.0;_ * \-#,##0.0;_ * &quot;－&quot;;_ @"/>
    <numFmt numFmtId="190" formatCode="_ * #\ ##0.0;_ * \-#\ ##0;_ * &quot;－&quot;;_ @\ "/>
    <numFmt numFmtId="191" formatCode="_*\ ###\ ###\ ##0;_*\ \-###\ ###\ ##0;_*\ &quot;－&quot;"/>
    <numFmt numFmtId="192" formatCode="0.000_);[Red]\(0.000\)"/>
    <numFmt numFmtId="193" formatCode="#\ ###\ ##0"/>
    <numFmt numFmtId="194" formatCode="#\ ###\ ##0.0"/>
    <numFmt numFmtId="195" formatCode="0.0_ "/>
  </numFmts>
  <fonts count="82" x14ac:knownFonts="1">
    <font>
      <sz val="12"/>
      <name val="Arial"/>
      <family val="2"/>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0"/>
      <name val="ＭＳ 明朝"/>
      <family val="1"/>
      <charset val="128"/>
    </font>
    <font>
      <b/>
      <sz val="16"/>
      <name val="ＭＳ 明朝"/>
      <family val="1"/>
      <charset val="128"/>
    </font>
    <font>
      <b/>
      <sz val="10"/>
      <color indexed="10"/>
      <name val="ＭＳ 明朝"/>
      <family val="1"/>
      <charset val="128"/>
    </font>
    <font>
      <b/>
      <sz val="26.5"/>
      <name val="ＭＳ 明朝"/>
      <family val="1"/>
      <charset val="128"/>
    </font>
    <font>
      <sz val="9"/>
      <name val="ＭＳ 明朝"/>
      <family val="1"/>
      <charset val="128"/>
    </font>
    <font>
      <sz val="12"/>
      <name val="ＭＳ 明朝"/>
      <family val="1"/>
      <charset val="128"/>
    </font>
    <font>
      <sz val="10"/>
      <name val="ＭＳ ゴシック"/>
      <family val="3"/>
      <charset val="128"/>
    </font>
    <font>
      <b/>
      <sz val="23"/>
      <name val="ＭＳ 明朝"/>
      <family val="1"/>
      <charset val="128"/>
    </font>
    <font>
      <b/>
      <sz val="23"/>
      <name val="Arial"/>
      <family val="2"/>
    </font>
    <font>
      <sz val="20"/>
      <name val="ＭＳ 明朝"/>
      <family val="1"/>
      <charset val="128"/>
    </font>
    <font>
      <sz val="6"/>
      <name val="ＭＳ Ｐゴシック"/>
      <family val="3"/>
      <charset val="128"/>
    </font>
    <font>
      <sz val="12"/>
      <name val="Arial"/>
      <family val="2"/>
    </font>
    <font>
      <sz val="10.5"/>
      <name val="ＭＳ 明朝"/>
      <family val="1"/>
      <charset val="128"/>
    </font>
    <font>
      <sz val="10.5"/>
      <name val="ＭＳ ゴシック"/>
      <family val="3"/>
      <charset val="128"/>
    </font>
    <font>
      <sz val="11"/>
      <color theme="1"/>
      <name val="ＭＳ Ｐゴシック"/>
      <family val="3"/>
      <charset val="128"/>
      <scheme val="minor"/>
    </font>
    <font>
      <sz val="10.5"/>
      <color theme="1"/>
      <name val="ＭＳ ゴシック"/>
      <family val="3"/>
      <charset val="128"/>
    </font>
    <font>
      <sz val="10.5"/>
      <color theme="1"/>
      <name val="ＭＳ 明朝"/>
      <family val="1"/>
      <charset val="128"/>
    </font>
    <font>
      <sz val="10"/>
      <color theme="0"/>
      <name val="ＭＳ ゴシック"/>
      <family val="3"/>
      <charset val="128"/>
    </font>
    <font>
      <sz val="10.5"/>
      <color theme="0"/>
      <name val="ＭＳ ゴシック"/>
      <family val="3"/>
      <charset val="128"/>
    </font>
    <font>
      <sz val="10"/>
      <color theme="0"/>
      <name val="ＭＳ 明朝"/>
      <family val="1"/>
      <charset val="128"/>
    </font>
    <font>
      <sz val="10.5"/>
      <color theme="0"/>
      <name val="ＭＳ 明朝"/>
      <family val="1"/>
      <charset val="128"/>
    </font>
    <font>
      <sz val="8"/>
      <name val="ＭＳ 明朝"/>
      <family val="1"/>
      <charset val="128"/>
    </font>
    <font>
      <sz val="11"/>
      <name val="ＭＳ Ｐゴシック"/>
      <family val="3"/>
      <charset val="128"/>
    </font>
    <font>
      <b/>
      <sz val="12"/>
      <name val="ＭＳ 明朝"/>
      <family val="1"/>
      <charset val="128"/>
    </font>
    <font>
      <b/>
      <sz val="20"/>
      <name val="ＭＳ 明朝"/>
      <family val="1"/>
      <charset val="128"/>
    </font>
    <font>
      <sz val="9"/>
      <name val="ＭＳ ゴシック"/>
      <family val="3"/>
      <charset val="128"/>
    </font>
    <font>
      <sz val="8.5"/>
      <name val="ＭＳ 明朝"/>
      <family val="1"/>
      <charset val="128"/>
    </font>
    <font>
      <sz val="7.5"/>
      <name val="ＭＳ 明朝"/>
      <family val="1"/>
      <charset val="128"/>
    </font>
    <font>
      <b/>
      <sz val="27"/>
      <name val="Arial"/>
      <family val="2"/>
    </font>
    <font>
      <sz val="16"/>
      <name val="ＭＳ 明朝"/>
      <family val="1"/>
      <charset val="128"/>
    </font>
    <font>
      <sz val="14"/>
      <name val="ＭＳ 明朝"/>
      <family val="1"/>
      <charset val="128"/>
    </font>
    <font>
      <sz val="22"/>
      <name val="ＭＳ 明朝"/>
      <family val="1"/>
      <charset val="128"/>
    </font>
    <font>
      <sz val="11.5"/>
      <name val="ＭＳ 明朝"/>
      <family val="1"/>
      <charset val="128"/>
    </font>
    <font>
      <sz val="11"/>
      <name val="ＭＳ 明朝"/>
      <family val="1"/>
      <charset val="128"/>
    </font>
    <font>
      <sz val="11"/>
      <name val="ＭＳ ゴシック"/>
      <family val="3"/>
      <charset val="128"/>
    </font>
    <font>
      <sz val="11.5"/>
      <name val="ＭＳ ゴシック"/>
      <family val="3"/>
      <charset val="128"/>
    </font>
    <font>
      <b/>
      <sz val="12.5"/>
      <name val="ＭＳ 明朝"/>
      <family val="1"/>
      <charset val="128"/>
    </font>
    <font>
      <b/>
      <sz val="10"/>
      <name val="ＭＳ 明朝"/>
      <family val="1"/>
      <charset val="128"/>
    </font>
    <font>
      <b/>
      <sz val="20.5"/>
      <name val="ＭＳ 明朝"/>
      <family val="1"/>
      <charset val="128"/>
    </font>
    <font>
      <b/>
      <sz val="20"/>
      <name val="ＭＳ Ｐゴシック"/>
      <family val="3"/>
      <charset val="128"/>
    </font>
    <font>
      <sz val="9"/>
      <color theme="0"/>
      <name val="ＭＳ 明朝"/>
      <family val="1"/>
      <charset val="128"/>
    </font>
    <font>
      <sz val="9"/>
      <color theme="0"/>
      <name val="ＭＳ ゴシック"/>
      <family val="3"/>
      <charset val="128"/>
    </font>
    <font>
      <b/>
      <sz val="10"/>
      <color rgb="FFFF0000"/>
      <name val="ＭＳ 明朝"/>
      <family val="1"/>
      <charset val="128"/>
    </font>
    <font>
      <sz val="6"/>
      <name val="ＭＳ ゴシック"/>
      <family val="3"/>
      <charset val="128"/>
    </font>
    <font>
      <sz val="8"/>
      <name val="ＭＳ ゴシック"/>
      <family val="3"/>
      <charset val="128"/>
    </font>
    <font>
      <b/>
      <sz val="19"/>
      <name val="ＭＳ 明朝"/>
      <family val="1"/>
      <charset val="128"/>
    </font>
    <font>
      <b/>
      <sz val="21"/>
      <name val="ＭＳ Ｐゴシック"/>
      <family val="3"/>
      <charset val="128"/>
    </font>
    <font>
      <sz val="10"/>
      <color indexed="8"/>
      <name val="ＭＳ 明朝"/>
      <family val="1"/>
      <charset val="128"/>
    </font>
    <font>
      <sz val="10"/>
      <name val="ＭＳ Ｐゴシック"/>
      <family val="3"/>
      <charset val="128"/>
    </font>
    <font>
      <sz val="10"/>
      <color theme="1"/>
      <name val="ＭＳ ゴシック"/>
      <family val="3"/>
      <charset val="128"/>
    </font>
    <font>
      <b/>
      <sz val="21"/>
      <name val="ＭＳ 明朝"/>
      <family val="1"/>
      <charset val="128"/>
    </font>
    <font>
      <b/>
      <sz val="13"/>
      <name val="ＭＳ 明朝"/>
      <family val="1"/>
      <charset val="128"/>
    </font>
    <font>
      <b/>
      <sz val="22"/>
      <name val="ＭＳ Ｐゴシック"/>
      <family val="3"/>
      <charset val="128"/>
    </font>
    <font>
      <sz val="10"/>
      <color theme="1"/>
      <name val="ＭＳ 明朝"/>
      <family val="1"/>
      <charset val="128"/>
    </font>
    <font>
      <b/>
      <sz val="22"/>
      <name val="ＭＳ 明朝"/>
      <family val="1"/>
      <charset val="128"/>
    </font>
    <font>
      <b/>
      <sz val="29.2"/>
      <name val="ＭＳ 明朝"/>
      <family val="1"/>
      <charset val="128"/>
    </font>
    <font>
      <b/>
      <sz val="48.5"/>
      <name val="ＭＳ 明朝"/>
      <family val="1"/>
      <charset val="128"/>
    </font>
    <font>
      <b/>
      <sz val="29"/>
      <name val="ＭＳ 明朝"/>
      <family val="1"/>
      <charset val="128"/>
    </font>
    <font>
      <b/>
      <sz val="48.5"/>
      <name val="Arial"/>
      <family val="2"/>
    </font>
    <font>
      <sz val="14"/>
      <name val="Arial"/>
      <family val="2"/>
    </font>
    <font>
      <sz val="20"/>
      <name val="ＭＳ ゴシック"/>
      <family val="3"/>
      <charset val="128"/>
    </font>
    <font>
      <sz val="12"/>
      <name val="ＭＳ ゴシック"/>
      <family val="3"/>
      <charset val="128"/>
    </font>
    <font>
      <sz val="18"/>
      <name val="ＭＳ ゴシック"/>
      <family val="3"/>
      <charset val="128"/>
    </font>
    <font>
      <sz val="18"/>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diagonal/>
    </border>
    <border>
      <left/>
      <right/>
      <top style="double">
        <color indexed="64"/>
      </top>
      <bottom/>
      <diagonal/>
    </border>
    <border>
      <left/>
      <right/>
      <top style="double">
        <color indexed="64"/>
      </top>
      <bottom style="thin">
        <color indexed="64"/>
      </bottom>
      <diagonal/>
    </border>
    <border>
      <left/>
      <right style="thin">
        <color indexed="64"/>
      </right>
      <top/>
      <bottom style="thin">
        <color indexed="64"/>
      </bottom>
      <diagonal/>
    </border>
    <border>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style="double">
        <color indexed="64"/>
      </right>
      <top style="double">
        <color indexed="64"/>
      </top>
      <bottom style="thin">
        <color indexed="64"/>
      </bottom>
      <diagonal/>
    </border>
    <border>
      <left style="double">
        <color indexed="64"/>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bottom style="double">
        <color indexed="8"/>
      </bottom>
      <diagonal/>
    </border>
    <border>
      <left/>
      <right/>
      <top style="double">
        <color indexed="8"/>
      </top>
      <bottom/>
      <diagonal/>
    </border>
    <border>
      <left/>
      <right style="thin">
        <color indexed="64"/>
      </right>
      <top style="double">
        <color indexed="8"/>
      </top>
      <bottom/>
      <diagonal/>
    </border>
    <border>
      <left style="thin">
        <color indexed="64"/>
      </left>
      <right/>
      <top style="double">
        <color indexed="8"/>
      </top>
      <bottom/>
      <diagonal/>
    </border>
    <border>
      <left/>
      <right/>
      <top style="double">
        <color indexed="8"/>
      </top>
      <bottom style="thin">
        <color indexed="64"/>
      </bottom>
      <diagonal/>
    </border>
  </borders>
  <cellStyleXfs count="47">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29"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6"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7"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32" fillId="0" borderId="0">
      <alignment vertical="center"/>
    </xf>
    <xf numFmtId="0" fontId="10" fillId="4" borderId="0" applyNumberFormat="0" applyBorder="0" applyAlignment="0" applyProtection="0">
      <alignment vertical="center"/>
    </xf>
    <xf numFmtId="0" fontId="40" fillId="0" borderId="0"/>
    <xf numFmtId="0" fontId="29" fillId="0" borderId="0"/>
    <xf numFmtId="9" fontId="40" fillId="0" borderId="0" applyFont="0" applyFill="0" applyBorder="0" applyAlignment="0" applyProtection="0">
      <alignment vertical="center"/>
    </xf>
    <xf numFmtId="38" fontId="40" fillId="0" borderId="0" applyFont="0" applyFill="0" applyBorder="0" applyAlignment="0" applyProtection="0"/>
  </cellStyleXfs>
  <cellXfs count="613">
    <xf numFmtId="0" fontId="0" fillId="0" borderId="0" xfId="0"/>
    <xf numFmtId="0" fontId="18" fillId="0" borderId="0" xfId="0" applyFont="1" applyFill="1" applyAlignment="1">
      <alignment horizontal="right" vertical="center"/>
    </xf>
    <xf numFmtId="0" fontId="19" fillId="0" borderId="0" xfId="0" applyFont="1" applyFill="1" applyAlignment="1">
      <alignment vertical="center"/>
    </xf>
    <xf numFmtId="0" fontId="18" fillId="0" borderId="0" xfId="0" applyFont="1" applyFill="1" applyBorder="1" applyAlignment="1">
      <alignment horizontal="right" vertical="center"/>
    </xf>
    <xf numFmtId="0" fontId="18" fillId="0" borderId="0" xfId="0" applyFont="1" applyFill="1" applyAlignment="1">
      <alignment horizontal="center" vertical="center"/>
    </xf>
    <xf numFmtId="0" fontId="18" fillId="0" borderId="0" xfId="0" applyFont="1" applyFill="1" applyBorder="1" applyAlignment="1">
      <alignment horizontal="center" vertical="center"/>
    </xf>
    <xf numFmtId="176" fontId="18" fillId="0" borderId="0" xfId="0" applyNumberFormat="1" applyFont="1" applyFill="1" applyAlignment="1">
      <alignment horizontal="right" vertical="center"/>
    </xf>
    <xf numFmtId="177" fontId="18" fillId="0" borderId="0" xfId="0" applyNumberFormat="1" applyFont="1" applyFill="1" applyAlignment="1">
      <alignment horizontal="right" vertical="center"/>
    </xf>
    <xf numFmtId="0" fontId="24" fillId="0" borderId="0" xfId="0" applyFont="1" applyFill="1" applyBorder="1" applyAlignment="1">
      <alignment horizontal="right" vertical="center"/>
    </xf>
    <xf numFmtId="0" fontId="27" fillId="0" borderId="0" xfId="0" applyFont="1" applyFill="1" applyBorder="1" applyAlignment="1">
      <alignment horizontal="center"/>
    </xf>
    <xf numFmtId="0" fontId="18" fillId="0" borderId="0" xfId="0" applyFont="1" applyFill="1" applyBorder="1" applyAlignment="1">
      <alignment horizontal="left" vertical="center"/>
    </xf>
    <xf numFmtId="0" fontId="24" fillId="0" borderId="0" xfId="0" applyFont="1" applyFill="1" applyAlignment="1">
      <alignment horizontal="right" vertical="center"/>
    </xf>
    <xf numFmtId="0" fontId="0" fillId="0" borderId="10" xfId="0" applyFont="1" applyFill="1" applyBorder="1" applyAlignment="1">
      <alignment vertical="center"/>
    </xf>
    <xf numFmtId="0" fontId="0" fillId="0" borderId="0" xfId="0" applyFont="1" applyFill="1" applyBorder="1" applyAlignment="1">
      <alignment vertical="center"/>
    </xf>
    <xf numFmtId="0" fontId="18" fillId="0" borderId="0" xfId="0" applyFont="1" applyFill="1" applyBorder="1" applyAlignment="1">
      <alignment vertical="center"/>
    </xf>
    <xf numFmtId="0" fontId="18" fillId="0" borderId="11" xfId="0" applyFont="1" applyFill="1" applyBorder="1" applyAlignment="1">
      <alignment horizontal="right"/>
    </xf>
    <xf numFmtId="0" fontId="0" fillId="0" borderId="0" xfId="0" applyFont="1" applyFill="1" applyBorder="1" applyAlignment="1">
      <alignment shrinkToFit="1"/>
    </xf>
    <xf numFmtId="0" fontId="0" fillId="0" borderId="0" xfId="0" applyFont="1" applyFill="1" applyBorder="1" applyAlignment="1">
      <alignment vertical="top"/>
    </xf>
    <xf numFmtId="0" fontId="18" fillId="0" borderId="0" xfId="0" applyFont="1" applyFill="1" applyBorder="1" applyAlignment="1">
      <alignment horizontal="right"/>
    </xf>
    <xf numFmtId="0" fontId="30" fillId="0" borderId="12" xfId="0" applyFont="1" applyFill="1" applyBorder="1" applyAlignment="1">
      <alignment horizontal="center" vertical="center"/>
    </xf>
    <xf numFmtId="0" fontId="30" fillId="0" borderId="13" xfId="0" applyFont="1" applyFill="1" applyBorder="1" applyAlignment="1">
      <alignment horizontal="center" vertical="center"/>
    </xf>
    <xf numFmtId="176" fontId="30" fillId="0" borderId="14" xfId="0" applyNumberFormat="1" applyFont="1" applyFill="1" applyBorder="1" applyAlignment="1">
      <alignment vertical="center"/>
    </xf>
    <xf numFmtId="176" fontId="30" fillId="0" borderId="0" xfId="0" applyNumberFormat="1" applyFont="1" applyFill="1" applyBorder="1" applyAlignment="1">
      <alignment vertical="center"/>
    </xf>
    <xf numFmtId="0" fontId="30" fillId="0" borderId="0" xfId="0" applyFont="1" applyFill="1" applyBorder="1" applyAlignment="1">
      <alignment vertical="center"/>
    </xf>
    <xf numFmtId="177" fontId="30" fillId="0" borderId="0" xfId="0" applyNumberFormat="1" applyFont="1" applyFill="1" applyBorder="1" applyAlignment="1">
      <alignment horizontal="right" vertical="center"/>
    </xf>
    <xf numFmtId="0" fontId="30" fillId="0" borderId="0" xfId="0" applyFont="1" applyFill="1" applyBorder="1" applyAlignment="1">
      <alignment horizontal="right" vertical="center"/>
    </xf>
    <xf numFmtId="0" fontId="31" fillId="0" borderId="0" xfId="0" applyFont="1" applyFill="1" applyBorder="1" applyAlignment="1">
      <alignment horizontal="right" vertical="center"/>
    </xf>
    <xf numFmtId="176" fontId="31" fillId="0" borderId="14" xfId="0" applyNumberFormat="1" applyFont="1" applyFill="1" applyBorder="1" applyAlignment="1">
      <alignment vertical="center"/>
    </xf>
    <xf numFmtId="176" fontId="31" fillId="0" borderId="0" xfId="0" applyNumberFormat="1" applyFont="1" applyFill="1" applyBorder="1" applyAlignment="1">
      <alignment vertical="center"/>
    </xf>
    <xf numFmtId="0" fontId="30" fillId="0" borderId="14" xfId="0" applyFont="1" applyFill="1" applyBorder="1" applyAlignment="1">
      <alignment horizontal="right" vertical="center"/>
    </xf>
    <xf numFmtId="0" fontId="33" fillId="0" borderId="0" xfId="41" applyFont="1" applyFill="1" applyAlignment="1">
      <alignment horizontal="right" vertical="center"/>
    </xf>
    <xf numFmtId="0" fontId="34" fillId="0" borderId="0" xfId="41" applyFont="1" applyAlignment="1">
      <alignment horizontal="right" vertical="center"/>
    </xf>
    <xf numFmtId="0" fontId="34" fillId="0" borderId="0" xfId="41" applyFont="1" applyAlignment="1">
      <alignment vertical="center"/>
    </xf>
    <xf numFmtId="0" fontId="31" fillId="0" borderId="0" xfId="0" applyFont="1" applyFill="1" applyBorder="1" applyAlignment="1">
      <alignment vertical="center"/>
    </xf>
    <xf numFmtId="0" fontId="33" fillId="0" borderId="0" xfId="41" applyFont="1" applyAlignment="1">
      <alignment horizontal="right" vertical="center"/>
    </xf>
    <xf numFmtId="0" fontId="33" fillId="0" borderId="0" xfId="41" applyFont="1" applyAlignment="1">
      <alignment vertical="center"/>
    </xf>
    <xf numFmtId="0" fontId="30" fillId="0" borderId="14" xfId="0" applyFont="1" applyFill="1" applyBorder="1" applyAlignment="1">
      <alignment horizontal="center" vertical="center"/>
    </xf>
    <xf numFmtId="0" fontId="30" fillId="0" borderId="0" xfId="0" applyFont="1" applyFill="1" applyBorder="1" applyAlignment="1">
      <alignment horizontal="center" vertical="center"/>
    </xf>
    <xf numFmtId="0" fontId="31" fillId="0" borderId="14" xfId="0" applyFont="1" applyFill="1" applyBorder="1" applyAlignment="1">
      <alignment horizontal="right" vertical="center"/>
    </xf>
    <xf numFmtId="177" fontId="31" fillId="0" borderId="0" xfId="0" applyNumberFormat="1" applyFont="1" applyFill="1" applyBorder="1" applyAlignment="1">
      <alignment horizontal="right" vertical="center"/>
    </xf>
    <xf numFmtId="0" fontId="30" fillId="0" borderId="0" xfId="0" applyFont="1" applyFill="1" applyBorder="1" applyAlignment="1">
      <alignment horizontal="right" vertical="top"/>
    </xf>
    <xf numFmtId="176" fontId="31" fillId="0" borderId="14" xfId="0" applyNumberFormat="1" applyFont="1" applyFill="1" applyBorder="1" applyAlignment="1">
      <alignment vertical="top"/>
    </xf>
    <xf numFmtId="176" fontId="31" fillId="0" borderId="0" xfId="0" applyNumberFormat="1" applyFont="1" applyFill="1" applyBorder="1" applyAlignment="1">
      <alignment vertical="top"/>
    </xf>
    <xf numFmtId="0" fontId="30" fillId="0" borderId="16" xfId="0" applyFont="1" applyFill="1" applyBorder="1" applyAlignment="1"/>
    <xf numFmtId="177" fontId="18" fillId="0" borderId="14" xfId="0" applyNumberFormat="1" applyFont="1" applyFill="1" applyBorder="1" applyAlignment="1">
      <alignment vertical="center"/>
    </xf>
    <xf numFmtId="177" fontId="18" fillId="0" borderId="0" xfId="0" applyNumberFormat="1" applyFont="1" applyFill="1" applyBorder="1" applyAlignment="1">
      <alignment vertical="center"/>
    </xf>
    <xf numFmtId="0" fontId="23" fillId="0" borderId="0" xfId="0" applyFont="1" applyFill="1" applyBorder="1" applyAlignment="1">
      <alignment vertical="center"/>
    </xf>
    <xf numFmtId="0" fontId="18" fillId="0" borderId="0" xfId="0" applyFont="1" applyFill="1" applyBorder="1" applyAlignment="1">
      <alignment shrinkToFit="1"/>
    </xf>
    <xf numFmtId="0" fontId="18" fillId="0" borderId="0" xfId="0" applyFont="1" applyFill="1" applyBorder="1" applyAlignment="1">
      <alignment vertical="top"/>
    </xf>
    <xf numFmtId="0" fontId="25" fillId="0" borderId="0" xfId="0" applyFont="1" applyFill="1" applyBorder="1" applyAlignment="1">
      <alignment vertical="center"/>
    </xf>
    <xf numFmtId="0" fontId="26" fillId="0" borderId="0" xfId="0" applyFont="1" applyFill="1" applyBorder="1" applyAlignment="1">
      <alignment vertical="center"/>
    </xf>
    <xf numFmtId="0" fontId="26" fillId="0" borderId="11" xfId="0" applyFont="1" applyFill="1" applyBorder="1" applyAlignment="1">
      <alignment vertical="center"/>
    </xf>
    <xf numFmtId="178" fontId="18" fillId="0" borderId="0" xfId="0" applyNumberFormat="1" applyFont="1" applyFill="1" applyBorder="1" applyAlignment="1">
      <alignment vertical="center"/>
    </xf>
    <xf numFmtId="177" fontId="18" fillId="0" borderId="21" xfId="0" applyNumberFormat="1" applyFont="1" applyFill="1" applyBorder="1" applyAlignment="1">
      <alignment horizontal="center" vertical="center"/>
    </xf>
    <xf numFmtId="0" fontId="18" fillId="0" borderId="22" xfId="0" applyFont="1" applyFill="1" applyBorder="1" applyAlignment="1">
      <alignment horizontal="center" vertical="center"/>
    </xf>
    <xf numFmtId="177" fontId="18" fillId="0" borderId="22" xfId="0" applyNumberFormat="1" applyFont="1" applyFill="1" applyBorder="1" applyAlignment="1">
      <alignment horizontal="center" vertical="center"/>
    </xf>
    <xf numFmtId="0" fontId="18" fillId="0" borderId="12" xfId="0" applyFont="1" applyFill="1" applyBorder="1" applyAlignment="1">
      <alignment horizontal="center" vertical="center"/>
    </xf>
    <xf numFmtId="0" fontId="18" fillId="0" borderId="16" xfId="0" applyFont="1" applyFill="1" applyBorder="1" applyAlignment="1">
      <alignment vertical="center"/>
    </xf>
    <xf numFmtId="0" fontId="18" fillId="0" borderId="0" xfId="0" applyNumberFormat="1" applyFont="1" applyFill="1" applyBorder="1" applyAlignment="1">
      <alignment vertical="center"/>
    </xf>
    <xf numFmtId="176" fontId="18" fillId="0" borderId="0" xfId="0" applyNumberFormat="1" applyFont="1" applyFill="1" applyBorder="1" applyAlignment="1">
      <alignment vertical="center"/>
    </xf>
    <xf numFmtId="0" fontId="22" fillId="0" borderId="12" xfId="0" applyFont="1" applyFill="1" applyBorder="1" applyAlignment="1">
      <alignment horizontal="center" vertical="center"/>
    </xf>
    <xf numFmtId="179" fontId="18" fillId="0" borderId="0" xfId="0" applyNumberFormat="1" applyFont="1" applyFill="1" applyBorder="1" applyAlignment="1">
      <alignment vertical="center"/>
    </xf>
    <xf numFmtId="179" fontId="18" fillId="0" borderId="0" xfId="0" applyNumberFormat="1" applyFont="1" applyFill="1" applyBorder="1" applyAlignment="1">
      <alignment horizontal="right" vertical="center"/>
    </xf>
    <xf numFmtId="0" fontId="18" fillId="0" borderId="12" xfId="0" applyFont="1" applyFill="1" applyBorder="1" applyAlignment="1">
      <alignment horizontal="center" vertical="center" wrapText="1"/>
    </xf>
    <xf numFmtId="0" fontId="25" fillId="0" borderId="11" xfId="0" applyFont="1" applyFill="1" applyBorder="1" applyAlignment="1">
      <alignment vertical="center"/>
    </xf>
    <xf numFmtId="177" fontId="18" fillId="0" borderId="23" xfId="0" applyNumberFormat="1" applyFont="1" applyFill="1" applyBorder="1" applyAlignment="1">
      <alignment horizontal="center" vertical="center"/>
    </xf>
    <xf numFmtId="0" fontId="24" fillId="24" borderId="0" xfId="0" applyFont="1" applyFill="1" applyAlignment="1">
      <alignment horizontal="right" vertical="center"/>
    </xf>
    <xf numFmtId="0" fontId="24" fillId="0" borderId="18" xfId="0" applyFont="1" applyFill="1" applyBorder="1" applyAlignment="1">
      <alignment vertical="center"/>
    </xf>
    <xf numFmtId="177" fontId="24" fillId="0" borderId="17" xfId="0" applyNumberFormat="1" applyFont="1" applyFill="1" applyBorder="1" applyAlignment="1">
      <alignment vertical="center"/>
    </xf>
    <xf numFmtId="176" fontId="24" fillId="0" borderId="18" xfId="0" applyNumberFormat="1" applyFont="1" applyFill="1" applyBorder="1" applyAlignment="1">
      <alignment vertical="center"/>
    </xf>
    <xf numFmtId="177" fontId="24" fillId="0" borderId="18" xfId="0" applyNumberFormat="1" applyFont="1" applyFill="1" applyBorder="1" applyAlignment="1">
      <alignment vertical="center"/>
    </xf>
    <xf numFmtId="177" fontId="24" fillId="0" borderId="20" xfId="0" applyNumberFormat="1" applyFont="1" applyFill="1" applyBorder="1" applyAlignment="1">
      <alignment vertical="center"/>
    </xf>
    <xf numFmtId="177" fontId="24" fillId="0" borderId="11" xfId="0" applyNumberFormat="1" applyFont="1" applyFill="1" applyBorder="1" applyAlignment="1">
      <alignment vertical="center"/>
    </xf>
    <xf numFmtId="178" fontId="24" fillId="0" borderId="11" xfId="0" applyNumberFormat="1" applyFont="1" applyFill="1" applyBorder="1" applyAlignment="1">
      <alignment vertical="center"/>
    </xf>
    <xf numFmtId="179" fontId="24" fillId="0" borderId="0" xfId="0" applyNumberFormat="1" applyFont="1" applyFill="1" applyBorder="1" applyAlignment="1">
      <alignment vertical="center"/>
    </xf>
    <xf numFmtId="179" fontId="24" fillId="0" borderId="11" xfId="0" applyNumberFormat="1" applyFont="1" applyFill="1" applyBorder="1" applyAlignment="1">
      <alignment vertical="center"/>
    </xf>
    <xf numFmtId="179" fontId="24" fillId="0" borderId="11" xfId="0" applyNumberFormat="1" applyFont="1" applyFill="1" applyBorder="1" applyAlignment="1">
      <alignment horizontal="right" vertical="center"/>
    </xf>
    <xf numFmtId="179" fontId="24" fillId="0" borderId="18" xfId="0" applyNumberFormat="1" applyFont="1" applyFill="1" applyBorder="1" applyAlignment="1">
      <alignment horizontal="right" vertical="center"/>
    </xf>
    <xf numFmtId="179" fontId="24" fillId="0" borderId="18" xfId="0" applyNumberFormat="1" applyFont="1" applyFill="1" applyBorder="1" applyAlignment="1">
      <alignment vertical="center"/>
    </xf>
    <xf numFmtId="0" fontId="18" fillId="24" borderId="0" xfId="0" applyFont="1" applyFill="1" applyAlignment="1">
      <alignment horizontal="right" vertical="center"/>
    </xf>
    <xf numFmtId="0" fontId="31" fillId="0" borderId="0" xfId="0" applyFont="1" applyFill="1" applyBorder="1" applyAlignment="1">
      <alignment horizontal="distributed" vertical="center"/>
    </xf>
    <xf numFmtId="0" fontId="30" fillId="0" borderId="0" xfId="0" applyFont="1" applyFill="1" applyBorder="1" applyAlignment="1">
      <alignment horizontal="distributed" vertical="center"/>
    </xf>
    <xf numFmtId="0" fontId="30" fillId="0" borderId="15" xfId="0" applyFont="1" applyFill="1" applyBorder="1" applyAlignment="1">
      <alignment horizontal="distributed" vertical="center"/>
    </xf>
    <xf numFmtId="0" fontId="18" fillId="25" borderId="0" xfId="0" applyFont="1" applyFill="1" applyAlignment="1">
      <alignment horizontal="right" vertical="center"/>
    </xf>
    <xf numFmtId="0" fontId="24" fillId="25" borderId="0" xfId="0" applyFont="1" applyFill="1" applyAlignment="1">
      <alignment horizontal="right" vertical="center"/>
    </xf>
    <xf numFmtId="177" fontId="24" fillId="0" borderId="0" xfId="0" applyNumberFormat="1" applyFont="1" applyFill="1" applyBorder="1" applyAlignment="1">
      <alignment vertical="center"/>
    </xf>
    <xf numFmtId="176" fontId="24" fillId="0" borderId="0" xfId="0" applyNumberFormat="1" applyFont="1" applyFill="1" applyBorder="1" applyAlignment="1">
      <alignment vertical="center"/>
    </xf>
    <xf numFmtId="0" fontId="18" fillId="0" borderId="16" xfId="0" applyFont="1" applyFill="1" applyBorder="1" applyAlignment="1">
      <alignment horizontal="right" vertical="center"/>
    </xf>
    <xf numFmtId="177" fontId="18" fillId="0" borderId="16" xfId="0" applyNumberFormat="1" applyFont="1" applyFill="1" applyBorder="1" applyAlignment="1">
      <alignment vertical="center"/>
    </xf>
    <xf numFmtId="0" fontId="18" fillId="0" borderId="13" xfId="0" applyFont="1" applyFill="1" applyBorder="1" applyAlignment="1">
      <alignment horizontal="center" vertical="center"/>
    </xf>
    <xf numFmtId="0" fontId="41" fillId="0" borderId="0" xfId="43" applyFont="1" applyFill="1" applyBorder="1" applyAlignment="1">
      <alignment vertical="center"/>
    </xf>
    <xf numFmtId="0" fontId="18" fillId="0" borderId="0" xfId="43" applyFont="1" applyFill="1" applyBorder="1" applyAlignment="1">
      <alignment horizontal="center" vertical="center"/>
    </xf>
    <xf numFmtId="0" fontId="18" fillId="0" borderId="0" xfId="43" applyFont="1" applyFill="1" applyAlignment="1">
      <alignment horizontal="center" vertical="center"/>
    </xf>
    <xf numFmtId="0" fontId="42" fillId="0" borderId="11" xfId="43" applyFont="1" applyFill="1" applyBorder="1" applyAlignment="1">
      <alignment horizontal="left" vertical="center"/>
    </xf>
    <xf numFmtId="0" fontId="22" fillId="0" borderId="11" xfId="43" applyFont="1" applyFill="1" applyBorder="1" applyAlignment="1">
      <alignment horizontal="right"/>
    </xf>
    <xf numFmtId="0" fontId="23" fillId="0" borderId="0" xfId="43" applyFont="1" applyFill="1" applyBorder="1" applyAlignment="1"/>
    <xf numFmtId="0" fontId="22" fillId="0" borderId="21" xfId="43" applyFont="1" applyFill="1" applyBorder="1" applyAlignment="1">
      <alignment horizontal="center" vertical="center"/>
    </xf>
    <xf numFmtId="0" fontId="43" fillId="0" borderId="21" xfId="43" applyFont="1" applyFill="1" applyBorder="1" applyAlignment="1">
      <alignment horizontal="center" vertical="center"/>
    </xf>
    <xf numFmtId="0" fontId="22" fillId="0" borderId="0" xfId="43" applyFont="1" applyFill="1" applyAlignment="1"/>
    <xf numFmtId="176" fontId="22" fillId="0" borderId="0" xfId="43" applyNumberFormat="1" applyFont="1" applyFill="1" applyBorder="1" applyAlignment="1">
      <alignment horizontal="right" vertical="center"/>
    </xf>
    <xf numFmtId="176" fontId="43" fillId="0" borderId="0" xfId="43" applyNumberFormat="1" applyFont="1" applyFill="1" applyBorder="1" applyAlignment="1">
      <alignment horizontal="right" vertical="center"/>
    </xf>
    <xf numFmtId="0" fontId="22" fillId="0" borderId="24" xfId="43" applyFont="1" applyFill="1" applyBorder="1" applyAlignment="1">
      <alignment vertical="center"/>
    </xf>
    <xf numFmtId="0" fontId="22" fillId="0" borderId="16" xfId="43" applyFont="1" applyFill="1" applyBorder="1" applyAlignment="1">
      <alignment vertical="center"/>
    </xf>
    <xf numFmtId="0" fontId="22" fillId="0" borderId="15" xfId="43" applyFont="1" applyFill="1" applyBorder="1" applyAlignment="1">
      <alignment vertical="center"/>
    </xf>
    <xf numFmtId="0" fontId="22" fillId="0" borderId="0" xfId="43" applyFont="1" applyFill="1" applyBorder="1" applyAlignment="1">
      <alignment vertical="center"/>
    </xf>
    <xf numFmtId="0" fontId="22" fillId="0" borderId="15" xfId="43" applyFont="1" applyFill="1" applyBorder="1" applyAlignment="1">
      <alignment vertical="center" shrinkToFit="1"/>
    </xf>
    <xf numFmtId="0" fontId="22" fillId="0" borderId="27" xfId="43" applyFont="1" applyFill="1" applyBorder="1" applyAlignment="1">
      <alignment vertical="center"/>
    </xf>
    <xf numFmtId="0" fontId="22" fillId="0" borderId="18" xfId="43" applyFont="1" applyFill="1" applyBorder="1" applyAlignment="1">
      <alignment vertical="center"/>
    </xf>
    <xf numFmtId="0" fontId="22" fillId="0" borderId="27" xfId="43" applyFont="1" applyFill="1" applyBorder="1" applyAlignment="1">
      <alignment vertical="center" shrinkToFit="1"/>
    </xf>
    <xf numFmtId="0" fontId="22" fillId="0" borderId="0" xfId="43" applyFont="1" applyFill="1" applyBorder="1" applyAlignment="1">
      <alignment vertical="center" shrinkToFit="1"/>
    </xf>
    <xf numFmtId="176" fontId="22" fillId="0" borderId="14" xfId="43" applyNumberFormat="1" applyFont="1" applyFill="1" applyBorder="1" applyAlignment="1">
      <alignment horizontal="right" vertical="center"/>
    </xf>
    <xf numFmtId="0" fontId="22" fillId="0" borderId="15" xfId="43" applyFont="1" applyFill="1" applyBorder="1" applyAlignment="1">
      <alignment vertical="center" wrapText="1"/>
    </xf>
    <xf numFmtId="0" fontId="22" fillId="0" borderId="27" xfId="43" applyFont="1" applyFill="1" applyBorder="1" applyAlignment="1">
      <alignment vertical="center" wrapText="1"/>
    </xf>
    <xf numFmtId="0" fontId="22" fillId="0" borderId="18" xfId="43" applyFont="1" applyFill="1" applyBorder="1" applyAlignment="1">
      <alignment vertical="center" shrinkToFit="1"/>
    </xf>
    <xf numFmtId="0" fontId="44" fillId="0" borderId="0" xfId="43" applyFont="1" applyFill="1" applyBorder="1" applyAlignment="1">
      <alignment vertical="center"/>
    </xf>
    <xf numFmtId="176" fontId="22" fillId="0" borderId="17" xfId="43" applyNumberFormat="1" applyFont="1" applyFill="1" applyBorder="1" applyAlignment="1">
      <alignment horizontal="right" vertical="center"/>
    </xf>
    <xf numFmtId="0" fontId="22" fillId="0" borderId="10" xfId="43" applyFont="1" applyFill="1" applyBorder="1" applyAlignment="1">
      <alignment vertical="center"/>
    </xf>
    <xf numFmtId="0" fontId="22" fillId="0" borderId="32" xfId="43" applyFont="1" applyFill="1" applyBorder="1" applyAlignment="1">
      <alignment vertical="center"/>
    </xf>
    <xf numFmtId="180" fontId="22" fillId="0" borderId="10" xfId="43" applyNumberFormat="1" applyFont="1" applyFill="1" applyBorder="1" applyAlignment="1">
      <alignment horizontal="right" vertical="center"/>
    </xf>
    <xf numFmtId="176" fontId="22" fillId="0" borderId="10" xfId="43" applyNumberFormat="1" applyFont="1" applyFill="1" applyBorder="1" applyAlignment="1">
      <alignment horizontal="right" vertical="center"/>
    </xf>
    <xf numFmtId="176" fontId="22" fillId="0" borderId="0" xfId="43" applyNumberFormat="1" applyFont="1" applyFill="1" applyAlignment="1">
      <alignment shrinkToFit="1"/>
    </xf>
    <xf numFmtId="0" fontId="45" fillId="0" borderId="0" xfId="43" applyFont="1" applyFill="1" applyBorder="1" applyAlignment="1">
      <alignment horizontal="left" vertical="center"/>
    </xf>
    <xf numFmtId="0" fontId="45" fillId="0" borderId="0" xfId="43" applyFont="1" applyFill="1" applyBorder="1" applyAlignment="1">
      <alignment vertical="center"/>
    </xf>
    <xf numFmtId="0" fontId="45" fillId="0" borderId="0" xfId="43" applyFont="1" applyFill="1" applyBorder="1" applyAlignment="1"/>
    <xf numFmtId="0" fontId="45" fillId="0" borderId="0" xfId="43" applyFont="1" applyFill="1" applyAlignment="1"/>
    <xf numFmtId="0" fontId="45" fillId="0" borderId="0" xfId="43" applyFont="1" applyFill="1" applyBorder="1" applyAlignment="1">
      <alignment horizontal="left" vertical="top"/>
    </xf>
    <xf numFmtId="0" fontId="45" fillId="0" borderId="0" xfId="43" applyFont="1" applyFill="1" applyBorder="1" applyAlignment="1">
      <alignment vertical="top"/>
    </xf>
    <xf numFmtId="0" fontId="45" fillId="0" borderId="0" xfId="43" applyFont="1" applyFill="1" applyBorder="1" applyAlignment="1">
      <alignment vertical="top" wrapText="1"/>
    </xf>
    <xf numFmtId="0" fontId="45" fillId="0" borderId="0" xfId="43" applyFont="1" applyFill="1" applyBorder="1" applyAlignment="1">
      <alignment vertical="center" wrapText="1"/>
    </xf>
    <xf numFmtId="0" fontId="22" fillId="0" borderId="0" xfId="43" applyFont="1" applyFill="1" applyBorder="1" applyAlignment="1"/>
    <xf numFmtId="0" fontId="42" fillId="0" borderId="0" xfId="43" applyFont="1" applyFill="1" applyBorder="1" applyAlignment="1"/>
    <xf numFmtId="0" fontId="27" fillId="0" borderId="0" xfId="43" applyFont="1" applyFill="1" applyAlignment="1"/>
    <xf numFmtId="0" fontId="27" fillId="0" borderId="0" xfId="43" applyFont="1" applyFill="1" applyBorder="1" applyAlignment="1"/>
    <xf numFmtId="0" fontId="27" fillId="0" borderId="0" xfId="43" applyFont="1" applyFill="1" applyBorder="1" applyAlignment="1">
      <alignment horizontal="center"/>
    </xf>
    <xf numFmtId="0" fontId="39" fillId="0" borderId="0" xfId="43" applyFont="1" applyFill="1" applyBorder="1" applyAlignment="1"/>
    <xf numFmtId="0" fontId="39" fillId="0" borderId="0" xfId="43" applyFont="1" applyFill="1" applyAlignment="1"/>
    <xf numFmtId="0" fontId="22" fillId="0" borderId="13" xfId="43" applyFont="1" applyFill="1" applyBorder="1" applyAlignment="1">
      <alignment horizontal="center"/>
    </xf>
    <xf numFmtId="0" fontId="22" fillId="0" borderId="36" xfId="43" applyFont="1" applyFill="1" applyBorder="1" applyAlignment="1">
      <alignment horizontal="center"/>
    </xf>
    <xf numFmtId="0" fontId="22" fillId="0" borderId="16" xfId="43" applyFont="1" applyFill="1" applyBorder="1" applyAlignment="1">
      <alignment horizontal="center"/>
    </xf>
    <xf numFmtId="181" fontId="22" fillId="0" borderId="19" xfId="43" applyNumberFormat="1" applyFont="1" applyFill="1" applyBorder="1" applyAlignment="1"/>
    <xf numFmtId="181" fontId="22" fillId="0" borderId="16" xfId="43" applyNumberFormat="1" applyFont="1" applyFill="1" applyBorder="1" applyAlignment="1"/>
    <xf numFmtId="0" fontId="22" fillId="0" borderId="38" xfId="43" applyFont="1" applyFill="1" applyBorder="1" applyAlignment="1">
      <alignment horizontal="center"/>
    </xf>
    <xf numFmtId="182" fontId="22" fillId="0" borderId="19" xfId="43" applyNumberFormat="1" applyFont="1" applyFill="1" applyBorder="1" applyAlignment="1"/>
    <xf numFmtId="182" fontId="22" fillId="0" borderId="16" xfId="43" applyNumberFormat="1" applyFont="1" applyFill="1" applyBorder="1" applyAlignment="1"/>
    <xf numFmtId="49" fontId="22" fillId="0" borderId="0" xfId="43" applyNumberFormat="1" applyFont="1" applyFill="1" applyBorder="1" applyAlignment="1">
      <alignment horizontal="center"/>
    </xf>
    <xf numFmtId="181" fontId="22" fillId="0" borderId="14" xfId="43" applyNumberFormat="1" applyFont="1" applyFill="1" applyBorder="1" applyAlignment="1"/>
    <xf numFmtId="181" fontId="22" fillId="0" borderId="0" xfId="43" applyNumberFormat="1" applyFont="1" applyFill="1" applyBorder="1" applyAlignment="1"/>
    <xf numFmtId="49" fontId="22" fillId="0" borderId="39" xfId="43" applyNumberFormat="1" applyFont="1" applyFill="1" applyBorder="1" applyAlignment="1">
      <alignment horizontal="center"/>
    </xf>
    <xf numFmtId="182" fontId="22" fillId="0" borderId="14" xfId="43" applyNumberFormat="1" applyFont="1" applyFill="1" applyBorder="1" applyAlignment="1"/>
    <xf numFmtId="182" fontId="22" fillId="0" borderId="0" xfId="43" applyNumberFormat="1" applyFont="1" applyFill="1" applyBorder="1" applyAlignment="1"/>
    <xf numFmtId="0" fontId="22" fillId="0" borderId="0" xfId="43" applyFont="1" applyFill="1" applyBorder="1" applyAlignment="1">
      <alignment horizontal="center"/>
    </xf>
    <xf numFmtId="0" fontId="22" fillId="0" borderId="18" xfId="43" applyFont="1" applyFill="1" applyBorder="1" applyAlignment="1">
      <alignment horizontal="center"/>
    </xf>
    <xf numFmtId="181" fontId="22" fillId="0" borderId="17" xfId="43" applyNumberFormat="1" applyFont="1" applyFill="1" applyBorder="1" applyAlignment="1"/>
    <xf numFmtId="181" fontId="22" fillId="0" borderId="18" xfId="43" applyNumberFormat="1" applyFont="1" applyFill="1" applyBorder="1" applyAlignment="1"/>
    <xf numFmtId="49" fontId="22" fillId="0" borderId="37" xfId="43" applyNumberFormat="1" applyFont="1" applyFill="1" applyBorder="1" applyAlignment="1">
      <alignment horizontal="center"/>
    </xf>
    <xf numFmtId="182" fontId="22" fillId="0" borderId="17" xfId="43" applyNumberFormat="1" applyFont="1" applyFill="1" applyBorder="1" applyAlignment="1"/>
    <xf numFmtId="182" fontId="22" fillId="0" borderId="18" xfId="43" applyNumberFormat="1" applyFont="1" applyFill="1" applyBorder="1" applyAlignment="1"/>
    <xf numFmtId="0" fontId="21" fillId="0" borderId="0" xfId="44" applyFont="1" applyFill="1" applyBorder="1" applyAlignment="1">
      <alignment horizontal="left" vertical="center"/>
    </xf>
    <xf numFmtId="0" fontId="46" fillId="0" borderId="0" xfId="44" applyFont="1" applyFill="1" applyBorder="1" applyAlignment="1">
      <alignment horizontal="left" vertical="center"/>
    </xf>
    <xf numFmtId="0" fontId="18" fillId="0" borderId="0" xfId="44" applyFont="1" applyFill="1" applyBorder="1" applyAlignment="1">
      <alignment horizontal="center" vertical="center"/>
    </xf>
    <xf numFmtId="0" fontId="18" fillId="0" borderId="0" xfId="44" applyFont="1" applyFill="1" applyAlignment="1">
      <alignment horizontal="center" vertical="center"/>
    </xf>
    <xf numFmtId="0" fontId="47" fillId="0" borderId="0" xfId="44" applyFont="1" applyFill="1" applyBorder="1" applyAlignment="1">
      <alignment horizontal="left"/>
    </xf>
    <xf numFmtId="0" fontId="48" fillId="0" borderId="0" xfId="44" applyFont="1" applyFill="1" applyBorder="1" applyAlignment="1">
      <alignment horizontal="left"/>
    </xf>
    <xf numFmtId="0" fontId="49" fillId="0" borderId="11" xfId="44" applyFont="1" applyFill="1" applyBorder="1" applyAlignment="1">
      <alignment horizontal="center"/>
    </xf>
    <xf numFmtId="0" fontId="50" fillId="0" borderId="11" xfId="44" applyFont="1" applyFill="1" applyBorder="1" applyAlignment="1">
      <alignment horizontal="right"/>
    </xf>
    <xf numFmtId="0" fontId="50" fillId="0" borderId="16" xfId="44" applyFont="1" applyFill="1" applyBorder="1" applyAlignment="1">
      <alignment horizontal="center" vertical="center"/>
    </xf>
    <xf numFmtId="0" fontId="50" fillId="0" borderId="13" xfId="44" applyFont="1" applyFill="1" applyBorder="1" applyAlignment="1">
      <alignment horizontal="center" vertical="center"/>
    </xf>
    <xf numFmtId="0" fontId="50" fillId="0" borderId="24" xfId="44" applyFont="1" applyFill="1" applyBorder="1" applyAlignment="1">
      <alignment horizontal="center" vertical="center"/>
    </xf>
    <xf numFmtId="0" fontId="50" fillId="0" borderId="15" xfId="44" applyFont="1" applyFill="1" applyBorder="1" applyAlignment="1">
      <alignment horizontal="center"/>
    </xf>
    <xf numFmtId="181" fontId="50" fillId="0" borderId="0" xfId="44" applyNumberFormat="1" applyFont="1" applyFill="1" applyBorder="1" applyAlignment="1">
      <alignment horizontal="right"/>
    </xf>
    <xf numFmtId="2" fontId="50" fillId="0" borderId="0" xfId="44" applyNumberFormat="1" applyFont="1" applyFill="1" applyBorder="1" applyAlignment="1">
      <alignment horizontal="right"/>
    </xf>
    <xf numFmtId="0" fontId="50" fillId="0" borderId="15" xfId="44" applyFont="1" applyFill="1" applyBorder="1" applyAlignment="1">
      <alignment horizontal="left" vertical="center"/>
    </xf>
    <xf numFmtId="181" fontId="50" fillId="0" borderId="0" xfId="44" applyNumberFormat="1" applyFont="1" applyFill="1" applyBorder="1" applyAlignment="1">
      <alignment horizontal="right" vertical="center"/>
    </xf>
    <xf numFmtId="2" fontId="50" fillId="0" borderId="0" xfId="44" applyNumberFormat="1" applyFont="1" applyFill="1" applyBorder="1" applyAlignment="1">
      <alignment horizontal="right" vertical="center"/>
    </xf>
    <xf numFmtId="49" fontId="50" fillId="0" borderId="15" xfId="44" applyNumberFormat="1" applyFont="1" applyFill="1" applyBorder="1" applyAlignment="1">
      <alignment horizontal="center" vertical="center"/>
    </xf>
    <xf numFmtId="0" fontId="50" fillId="0" borderId="15" xfId="44" applyNumberFormat="1" applyFont="1" applyFill="1" applyBorder="1" applyAlignment="1">
      <alignment horizontal="center" vertical="center"/>
    </xf>
    <xf numFmtId="0" fontId="50" fillId="0" borderId="15" xfId="44" applyFont="1" applyFill="1" applyBorder="1" applyAlignment="1">
      <alignment horizontal="center" vertical="center"/>
    </xf>
    <xf numFmtId="49" fontId="50" fillId="0" borderId="15" xfId="44" applyNumberFormat="1" applyFont="1" applyFill="1" applyBorder="1" applyAlignment="1">
      <alignment vertical="center"/>
    </xf>
    <xf numFmtId="0" fontId="50" fillId="0" borderId="0" xfId="44" applyNumberFormat="1" applyFont="1" applyFill="1" applyBorder="1" applyAlignment="1">
      <alignment horizontal="right" vertical="center"/>
    </xf>
    <xf numFmtId="0" fontId="51" fillId="0" borderId="0" xfId="44" applyFont="1" applyFill="1" applyBorder="1" applyAlignment="1">
      <alignment horizontal="center" vertical="center"/>
    </xf>
    <xf numFmtId="0" fontId="52" fillId="0" borderId="0" xfId="44" applyFont="1" applyFill="1" applyAlignment="1">
      <alignment horizontal="center" vertical="center"/>
    </xf>
    <xf numFmtId="0" fontId="50" fillId="0" borderId="0" xfId="44" applyFont="1" applyFill="1" applyBorder="1" applyAlignment="1">
      <alignment horizontal="center" vertical="center"/>
    </xf>
    <xf numFmtId="0" fontId="53" fillId="0" borderId="15" xfId="44" applyNumberFormat="1" applyFont="1" applyFill="1" applyBorder="1" applyAlignment="1">
      <alignment horizontal="center" vertical="center"/>
    </xf>
    <xf numFmtId="0" fontId="53" fillId="0" borderId="0" xfId="44" applyNumberFormat="1" applyFont="1" applyFill="1" applyBorder="1" applyAlignment="1">
      <alignment horizontal="right" vertical="center"/>
    </xf>
    <xf numFmtId="0" fontId="53" fillId="0" borderId="0" xfId="44" applyFont="1" applyFill="1" applyAlignment="1">
      <alignment horizontal="right" vertical="center"/>
    </xf>
    <xf numFmtId="2" fontId="53" fillId="0" borderId="0" xfId="44" applyNumberFormat="1" applyFont="1" applyFill="1" applyBorder="1" applyAlignment="1">
      <alignment horizontal="right" vertical="center"/>
    </xf>
    <xf numFmtId="0" fontId="50" fillId="0" borderId="27" xfId="44" applyFont="1" applyFill="1" applyBorder="1" applyAlignment="1">
      <alignment horizontal="center" vertical="center"/>
    </xf>
    <xf numFmtId="0" fontId="50" fillId="0" borderId="18" xfId="44" applyFont="1" applyFill="1" applyBorder="1" applyAlignment="1">
      <alignment horizontal="center" vertical="center"/>
    </xf>
    <xf numFmtId="0" fontId="51" fillId="0" borderId="16" xfId="44" applyFont="1" applyFill="1" applyBorder="1" applyAlignment="1">
      <alignment vertical="center"/>
    </xf>
    <xf numFmtId="0" fontId="29" fillId="0" borderId="0" xfId="44" applyFill="1" applyBorder="1" applyAlignment="1">
      <alignment vertical="center"/>
    </xf>
    <xf numFmtId="0" fontId="54" fillId="0" borderId="0" xfId="43" applyFont="1" applyFill="1" applyAlignment="1">
      <alignment vertical="center"/>
    </xf>
    <xf numFmtId="0" fontId="55" fillId="0" borderId="0" xfId="43" applyFont="1" applyFill="1" applyAlignment="1">
      <alignment horizontal="center" vertical="center"/>
    </xf>
    <xf numFmtId="0" fontId="18" fillId="0" borderId="11" xfId="43" applyFont="1" applyFill="1" applyBorder="1" applyAlignment="1">
      <alignment horizontal="center" vertical="center"/>
    </xf>
    <xf numFmtId="0" fontId="18" fillId="0" borderId="11" xfId="43" applyFont="1" applyFill="1" applyBorder="1" applyAlignment="1">
      <alignment horizontal="right"/>
    </xf>
    <xf numFmtId="0" fontId="18" fillId="0" borderId="0" xfId="43" applyFont="1" applyFill="1" applyBorder="1" applyAlignment="1">
      <alignment horizontal="right"/>
    </xf>
    <xf numFmtId="0" fontId="22" fillId="0" borderId="26" xfId="43" applyFont="1" applyFill="1" applyBorder="1" applyAlignment="1">
      <alignment horizontal="center" vertical="center"/>
    </xf>
    <xf numFmtId="0" fontId="22" fillId="0" borderId="0" xfId="43" applyFont="1" applyFill="1" applyBorder="1" applyAlignment="1">
      <alignment horizontal="center" vertical="center"/>
    </xf>
    <xf numFmtId="0" fontId="39" fillId="0" borderId="29" xfId="43" applyFont="1" applyFill="1" applyBorder="1" applyAlignment="1">
      <alignment horizontal="distributed"/>
    </xf>
    <xf numFmtId="0" fontId="39" fillId="0" borderId="31" xfId="43" applyFont="1" applyFill="1" applyBorder="1" applyAlignment="1">
      <alignment horizontal="distributed" vertical="top"/>
    </xf>
    <xf numFmtId="0" fontId="22" fillId="0" borderId="15" xfId="43" applyFont="1" applyFill="1" applyBorder="1" applyAlignment="1">
      <alignment horizontal="center" vertical="center" wrapText="1"/>
    </xf>
    <xf numFmtId="0" fontId="40" fillId="0" borderId="0" xfId="43" applyFont="1" applyFill="1" applyBorder="1" applyAlignment="1">
      <alignment horizontal="center" vertical="center"/>
    </xf>
    <xf numFmtId="0" fontId="39" fillId="0" borderId="0" xfId="43" applyFont="1" applyFill="1" applyBorder="1" applyAlignment="1">
      <alignment horizontal="distributed" vertical="top"/>
    </xf>
    <xf numFmtId="0" fontId="22" fillId="0" borderId="15" xfId="43" applyFont="1" applyFill="1" applyBorder="1" applyAlignment="1">
      <alignment horizontal="distributed"/>
    </xf>
    <xf numFmtId="183" fontId="22" fillId="0" borderId="0" xfId="43" applyNumberFormat="1" applyFont="1" applyFill="1" applyBorder="1" applyAlignment="1">
      <alignment horizontal="right" vertical="center"/>
    </xf>
    <xf numFmtId="177" fontId="22" fillId="0" borderId="0" xfId="43" applyNumberFormat="1" applyFont="1" applyFill="1" applyBorder="1" applyAlignment="1">
      <alignment horizontal="right" vertical="center"/>
    </xf>
    <xf numFmtId="177" fontId="22" fillId="0" borderId="0" xfId="43" applyNumberFormat="1" applyFont="1" applyFill="1" applyAlignment="1">
      <alignment horizontal="right" vertical="center"/>
    </xf>
    <xf numFmtId="0" fontId="59" fillId="0" borderId="15" xfId="43" applyFont="1" applyFill="1" applyBorder="1" applyAlignment="1">
      <alignment horizontal="distributed"/>
    </xf>
    <xf numFmtId="183" fontId="43" fillId="0" borderId="0" xfId="43" applyNumberFormat="1" applyFont="1" applyFill="1" applyBorder="1" applyAlignment="1">
      <alignment horizontal="right" vertical="center"/>
    </xf>
    <xf numFmtId="177" fontId="43" fillId="0" borderId="0" xfId="43" applyNumberFormat="1" applyFont="1" applyFill="1" applyAlignment="1">
      <alignment horizontal="right" vertical="center"/>
    </xf>
    <xf numFmtId="0" fontId="22" fillId="0" borderId="15" xfId="43" applyFont="1" applyFill="1" applyBorder="1" applyAlignment="1">
      <alignment horizontal="distributed" vertical="center"/>
    </xf>
    <xf numFmtId="0" fontId="22" fillId="0" borderId="0" xfId="43" applyFont="1" applyFill="1" applyAlignment="1">
      <alignment horizontal="right" vertical="center"/>
    </xf>
    <xf numFmtId="0" fontId="22" fillId="0" borderId="0" xfId="43" applyFont="1" applyFill="1" applyBorder="1" applyAlignment="1">
      <alignment horizontal="right" vertical="center"/>
    </xf>
    <xf numFmtId="0" fontId="22" fillId="0" borderId="27" xfId="43" applyFont="1" applyFill="1" applyBorder="1" applyAlignment="1">
      <alignment horizontal="distributed" vertical="top"/>
    </xf>
    <xf numFmtId="183" fontId="22" fillId="0" borderId="0" xfId="43" applyNumberFormat="1" applyFont="1" applyFill="1" applyBorder="1" applyAlignment="1">
      <alignment horizontal="right" vertical="top"/>
    </xf>
    <xf numFmtId="0" fontId="22" fillId="0" borderId="32" xfId="43" applyFont="1" applyFill="1" applyBorder="1" applyAlignment="1">
      <alignment horizontal="center" vertical="center"/>
    </xf>
    <xf numFmtId="0" fontId="22" fillId="0" borderId="10" xfId="43" applyFont="1" applyFill="1" applyBorder="1" applyAlignment="1">
      <alignment horizontal="center" vertical="center"/>
    </xf>
    <xf numFmtId="0" fontId="22" fillId="0" borderId="15" xfId="43" applyFont="1" applyFill="1" applyBorder="1" applyAlignment="1">
      <alignment horizontal="center" vertical="center"/>
    </xf>
    <xf numFmtId="0" fontId="40" fillId="0" borderId="0" xfId="43" applyFont="1" applyFill="1" applyBorder="1"/>
    <xf numFmtId="0" fontId="43" fillId="0" borderId="15" xfId="43" applyFont="1" applyFill="1" applyBorder="1" applyAlignment="1">
      <alignment horizontal="distributed"/>
    </xf>
    <xf numFmtId="183" fontId="43" fillId="0" borderId="0" xfId="43" applyNumberFormat="1" applyFont="1" applyFill="1" applyBorder="1" applyAlignment="1">
      <alignment horizontal="right"/>
    </xf>
    <xf numFmtId="184" fontId="22" fillId="0" borderId="0" xfId="43" applyNumberFormat="1" applyFont="1" applyFill="1" applyBorder="1" applyAlignment="1">
      <alignment horizontal="right"/>
    </xf>
    <xf numFmtId="185" fontId="22" fillId="0" borderId="0" xfId="43" applyNumberFormat="1" applyFont="1" applyFill="1" applyBorder="1" applyAlignment="1">
      <alignment horizontal="right" vertical="center"/>
    </xf>
    <xf numFmtId="185" fontId="22" fillId="0" borderId="0" xfId="43" quotePrefix="1" applyNumberFormat="1" applyFont="1" applyFill="1" applyBorder="1" applyAlignment="1">
      <alignment horizontal="right" vertical="center"/>
    </xf>
    <xf numFmtId="183" fontId="22" fillId="0" borderId="0" xfId="43" applyNumberFormat="1" applyFont="1" applyFill="1" applyBorder="1" applyAlignment="1">
      <alignment horizontal="right"/>
    </xf>
    <xf numFmtId="0" fontId="22" fillId="0" borderId="0" xfId="43" applyFont="1" applyFill="1" applyBorder="1" applyAlignment="1">
      <alignment horizontal="left" vertical="center"/>
    </xf>
    <xf numFmtId="0" fontId="22" fillId="0" borderId="0" xfId="43" applyFont="1" applyFill="1" applyAlignment="1">
      <alignment horizontal="center" vertical="center"/>
    </xf>
    <xf numFmtId="0" fontId="60" fillId="0" borderId="0" xfId="43" applyFont="1" applyFill="1" applyAlignment="1">
      <alignment horizontal="center" vertical="center"/>
    </xf>
    <xf numFmtId="0" fontId="22" fillId="0" borderId="0" xfId="43" applyFont="1" applyFill="1" applyBorder="1" applyAlignment="1">
      <alignment horizontal="center" vertical="center" wrapText="1"/>
    </xf>
    <xf numFmtId="0" fontId="40" fillId="0" borderId="19" xfId="43" applyFont="1" applyFill="1" applyBorder="1" applyAlignment="1">
      <alignment horizontal="center" vertical="center"/>
    </xf>
    <xf numFmtId="186" fontId="22" fillId="0" borderId="14" xfId="43" applyNumberFormat="1" applyFont="1" applyFill="1" applyBorder="1" applyAlignment="1">
      <alignment horizontal="right" vertical="top"/>
    </xf>
    <xf numFmtId="186" fontId="22" fillId="0" borderId="0" xfId="43" applyNumberFormat="1" applyFont="1" applyFill="1" applyBorder="1" applyAlignment="1">
      <alignment horizontal="right" vertical="top"/>
    </xf>
    <xf numFmtId="187" fontId="43" fillId="0" borderId="0" xfId="43" applyNumberFormat="1" applyFont="1" applyFill="1" applyBorder="1" applyAlignment="1">
      <alignment horizontal="right" vertical="center"/>
    </xf>
    <xf numFmtId="188" fontId="22" fillId="0" borderId="0" xfId="43" applyNumberFormat="1" applyFont="1" applyFill="1" applyBorder="1" applyAlignment="1">
      <alignment horizontal="right" vertical="center"/>
    </xf>
    <xf numFmtId="0" fontId="61" fillId="0" borderId="15" xfId="43" applyFont="1" applyFill="1" applyBorder="1" applyAlignment="1">
      <alignment horizontal="distributed"/>
    </xf>
    <xf numFmtId="186" fontId="43" fillId="0" borderId="14" xfId="43" applyNumberFormat="1" applyFont="1" applyFill="1" applyBorder="1" applyAlignment="1">
      <alignment horizontal="right" vertical="center"/>
    </xf>
    <xf numFmtId="189" fontId="43" fillId="0" borderId="0" xfId="43" applyNumberFormat="1" applyFont="1" applyFill="1" applyBorder="1" applyAlignment="1">
      <alignment horizontal="right" vertical="center"/>
    </xf>
    <xf numFmtId="186" fontId="43" fillId="0" borderId="0" xfId="43" applyNumberFormat="1" applyFont="1" applyFill="1" applyBorder="1" applyAlignment="1">
      <alignment horizontal="right" vertical="center"/>
    </xf>
    <xf numFmtId="0" fontId="18" fillId="0" borderId="0" xfId="43" applyFont="1" applyFill="1" applyAlignment="1">
      <alignment horizontal="right" vertical="center"/>
    </xf>
    <xf numFmtId="0" fontId="62" fillId="0" borderId="15" xfId="43" applyFont="1" applyFill="1" applyBorder="1" applyAlignment="1">
      <alignment horizontal="distributed" vertical="top"/>
    </xf>
    <xf numFmtId="186" fontId="43" fillId="0" borderId="14" xfId="43" applyNumberFormat="1" applyFont="1" applyFill="1" applyBorder="1" applyAlignment="1">
      <alignment horizontal="right"/>
    </xf>
    <xf numFmtId="186" fontId="43" fillId="0" borderId="0" xfId="43" applyNumberFormat="1" applyFont="1" applyFill="1" applyBorder="1" applyAlignment="1">
      <alignment horizontal="right"/>
    </xf>
    <xf numFmtId="186" fontId="22" fillId="0" borderId="14" xfId="43" applyNumberFormat="1" applyFont="1" applyFill="1" applyBorder="1" applyAlignment="1">
      <alignment horizontal="right" vertical="center"/>
    </xf>
    <xf numFmtId="189" fontId="22" fillId="0" borderId="0" xfId="43" applyNumberFormat="1" applyFont="1" applyFill="1" applyBorder="1" applyAlignment="1">
      <alignment horizontal="right" vertical="center"/>
    </xf>
    <xf numFmtId="186" fontId="22" fillId="0" borderId="0" xfId="43" applyNumberFormat="1" applyFont="1" applyFill="1" applyBorder="1" applyAlignment="1">
      <alignment horizontal="right" vertical="center"/>
    </xf>
    <xf numFmtId="186" fontId="18" fillId="0" borderId="0" xfId="43" applyNumberFormat="1" applyFont="1" applyFill="1" applyAlignment="1">
      <alignment horizontal="right" vertical="center"/>
    </xf>
    <xf numFmtId="188" fontId="22" fillId="0" borderId="14" xfId="43" applyNumberFormat="1" applyFont="1" applyFill="1" applyBorder="1" applyAlignment="1">
      <alignment horizontal="right" vertical="center"/>
    </xf>
    <xf numFmtId="188" fontId="22" fillId="0" borderId="17" xfId="43" applyNumberFormat="1" applyFont="1" applyFill="1" applyBorder="1" applyAlignment="1">
      <alignment horizontal="right" vertical="top"/>
    </xf>
    <xf numFmtId="188" fontId="22" fillId="0" borderId="18" xfId="43" applyNumberFormat="1" applyFont="1" applyFill="1" applyBorder="1" applyAlignment="1">
      <alignment horizontal="right" vertical="top"/>
    </xf>
    <xf numFmtId="0" fontId="22" fillId="0" borderId="13" xfId="43" applyFont="1" applyFill="1" applyBorder="1" applyAlignment="1">
      <alignment horizontal="center" vertical="center"/>
    </xf>
    <xf numFmtId="0" fontId="22" fillId="0" borderId="14" xfId="43" applyFont="1" applyFill="1" applyBorder="1" applyAlignment="1">
      <alignment horizontal="center" vertical="center"/>
    </xf>
    <xf numFmtId="0" fontId="40" fillId="0" borderId="0" xfId="43" applyFill="1" applyBorder="1"/>
    <xf numFmtId="186" fontId="43" fillId="0" borderId="0" xfId="43" applyNumberFormat="1" applyFont="1" applyFill="1" applyBorder="1" applyAlignment="1">
      <alignment horizontal="right" vertical="top"/>
    </xf>
    <xf numFmtId="190" fontId="22" fillId="0" borderId="14" xfId="43" applyNumberFormat="1" applyFont="1" applyFill="1" applyBorder="1" applyAlignment="1">
      <alignment horizontal="right" vertical="center"/>
    </xf>
    <xf numFmtId="186" fontId="22" fillId="0" borderId="18" xfId="43" applyNumberFormat="1" applyFont="1" applyFill="1" applyBorder="1" applyAlignment="1">
      <alignment horizontal="right" vertical="top"/>
    </xf>
    <xf numFmtId="0" fontId="18" fillId="0" borderId="0" xfId="43" applyFont="1" applyFill="1" applyAlignment="1">
      <alignment vertical="center"/>
    </xf>
    <xf numFmtId="0" fontId="20" fillId="0" borderId="0" xfId="43" applyFont="1" applyFill="1" applyAlignment="1">
      <alignment vertical="center"/>
    </xf>
    <xf numFmtId="0" fontId="63" fillId="0" borderId="0" xfId="43" applyFont="1" applyFill="1" applyAlignment="1"/>
    <xf numFmtId="0" fontId="64" fillId="0" borderId="0" xfId="43" applyFont="1" applyFill="1" applyAlignment="1"/>
    <xf numFmtId="0" fontId="18" fillId="0" borderId="26" xfId="43" applyFont="1" applyFill="1" applyBorder="1" applyAlignment="1">
      <alignment horizontal="center" vertical="center"/>
    </xf>
    <xf numFmtId="0" fontId="18" fillId="0" borderId="22" xfId="43" applyFont="1" applyFill="1" applyBorder="1" applyAlignment="1">
      <alignment horizontal="center" vertical="center"/>
    </xf>
    <xf numFmtId="0" fontId="22" fillId="0" borderId="22" xfId="43" applyFont="1" applyFill="1" applyBorder="1" applyAlignment="1">
      <alignment horizontal="center" vertical="center"/>
    </xf>
    <xf numFmtId="0" fontId="18" fillId="0" borderId="21" xfId="43" applyFont="1" applyFill="1" applyBorder="1" applyAlignment="1">
      <alignment horizontal="center" vertical="center"/>
    </xf>
    <xf numFmtId="0" fontId="18" fillId="0" borderId="24" xfId="43" applyFont="1" applyFill="1" applyBorder="1" applyAlignment="1">
      <alignment horizontal="center" vertical="center"/>
    </xf>
    <xf numFmtId="0" fontId="18" fillId="0" borderId="16" xfId="43" applyFont="1" applyFill="1" applyBorder="1" applyAlignment="1">
      <alignment horizontal="center" vertical="center"/>
    </xf>
    <xf numFmtId="191" fontId="18" fillId="0" borderId="14" xfId="43" applyNumberFormat="1" applyFont="1" applyFill="1" applyBorder="1" applyAlignment="1">
      <alignment horizontal="right" vertical="center"/>
    </xf>
    <xf numFmtId="191" fontId="18" fillId="0" borderId="0" xfId="43" applyNumberFormat="1" applyFont="1" applyFill="1" applyBorder="1" applyAlignment="1">
      <alignment horizontal="right" vertical="center"/>
    </xf>
    <xf numFmtId="191" fontId="18" fillId="0" borderId="0" xfId="43" applyNumberFormat="1" applyFont="1" applyFill="1" applyAlignment="1">
      <alignment vertical="center"/>
    </xf>
    <xf numFmtId="0" fontId="24" fillId="0" borderId="0" xfId="43" applyFont="1" applyFill="1" applyAlignment="1">
      <alignment horizontal="right" vertical="center"/>
    </xf>
    <xf numFmtId="191" fontId="24" fillId="0" borderId="0" xfId="43" applyNumberFormat="1" applyFont="1" applyFill="1" applyAlignment="1">
      <alignment vertical="center"/>
    </xf>
    <xf numFmtId="191" fontId="24" fillId="0" borderId="0" xfId="43" applyNumberFormat="1" applyFont="1" applyFill="1" applyAlignment="1">
      <alignment horizontal="right" vertical="center"/>
    </xf>
    <xf numFmtId="0" fontId="18" fillId="0" borderId="0" xfId="43" applyFont="1" applyFill="1" applyAlignment="1">
      <alignment horizontal="center" vertical="center" textRotation="255"/>
    </xf>
    <xf numFmtId="0" fontId="18" fillId="0" borderId="14" xfId="43" applyFont="1" applyFill="1" applyBorder="1" applyAlignment="1">
      <alignment vertical="center"/>
    </xf>
    <xf numFmtId="0" fontId="18" fillId="0" borderId="0" xfId="43" applyFont="1" applyFill="1" applyBorder="1" applyAlignment="1">
      <alignment vertical="center"/>
    </xf>
    <xf numFmtId="0" fontId="18" fillId="0" borderId="15" xfId="43" applyFont="1" applyFill="1" applyBorder="1" applyAlignment="1">
      <alignment vertical="center"/>
    </xf>
    <xf numFmtId="191" fontId="18" fillId="0" borderId="14" xfId="43" applyNumberFormat="1" applyFont="1" applyFill="1" applyBorder="1" applyAlignment="1">
      <alignment vertical="center"/>
    </xf>
    <xf numFmtId="191" fontId="65" fillId="0" borderId="0" xfId="43" applyNumberFormat="1" applyFont="1" applyFill="1" applyBorder="1" applyAlignment="1">
      <alignment horizontal="right" vertical="center"/>
    </xf>
    <xf numFmtId="0" fontId="18" fillId="0" borderId="0" xfId="43" applyFont="1" applyFill="1" applyAlignment="1">
      <alignment vertical="center" shrinkToFit="1"/>
    </xf>
    <xf numFmtId="0" fontId="18" fillId="0" borderId="27" xfId="43" applyFont="1" applyFill="1" applyBorder="1" applyAlignment="1">
      <alignment vertical="center"/>
    </xf>
    <xf numFmtId="191" fontId="18" fillId="0" borderId="18" xfId="43" applyNumberFormat="1" applyFont="1" applyFill="1" applyBorder="1" applyAlignment="1">
      <alignment vertical="center"/>
    </xf>
    <xf numFmtId="0" fontId="18" fillId="0" borderId="14" xfId="43" applyFont="1" applyFill="1" applyBorder="1" applyAlignment="1">
      <alignment horizontal="distributed" vertical="center"/>
    </xf>
    <xf numFmtId="0" fontId="66" fillId="0" borderId="0" xfId="43" applyFont="1" applyFill="1" applyBorder="1" applyAlignment="1">
      <alignment horizontal="distributed" vertical="center"/>
    </xf>
    <xf numFmtId="0" fontId="66" fillId="0" borderId="15" xfId="43" applyFont="1" applyFill="1" applyBorder="1" applyAlignment="1">
      <alignment horizontal="distributed" vertical="center"/>
    </xf>
    <xf numFmtId="191" fontId="18" fillId="0" borderId="0" xfId="43" applyNumberFormat="1" applyFont="1" applyFill="1" applyBorder="1" applyAlignment="1">
      <alignment vertical="center"/>
    </xf>
    <xf numFmtId="191" fontId="67" fillId="0" borderId="14" xfId="43" applyNumberFormat="1" applyFont="1" applyFill="1" applyBorder="1" applyAlignment="1">
      <alignment horizontal="right" vertical="center"/>
    </xf>
    <xf numFmtId="191" fontId="67" fillId="0" borderId="0" xfId="43" applyNumberFormat="1" applyFont="1" applyFill="1" applyBorder="1" applyAlignment="1">
      <alignment horizontal="right" vertical="center"/>
    </xf>
    <xf numFmtId="0" fontId="24" fillId="0" borderId="0" xfId="43" applyFont="1" applyFill="1" applyBorder="1" applyAlignment="1">
      <alignment horizontal="right" vertical="center"/>
    </xf>
    <xf numFmtId="0" fontId="22" fillId="0" borderId="27" xfId="43" applyFont="1" applyFill="1" applyBorder="1" applyAlignment="1">
      <alignment horizontal="center" vertical="center" textRotation="255" wrapText="1"/>
    </xf>
    <xf numFmtId="177" fontId="43" fillId="0" borderId="17" xfId="43" applyNumberFormat="1" applyFont="1" applyFill="1" applyBorder="1" applyAlignment="1">
      <alignment horizontal="right" vertical="top"/>
    </xf>
    <xf numFmtId="0" fontId="43" fillId="0" borderId="18" xfId="43" applyFont="1" applyFill="1" applyBorder="1" applyAlignment="1">
      <alignment horizontal="right" vertical="top"/>
    </xf>
    <xf numFmtId="0" fontId="18" fillId="0" borderId="0" xfId="43" applyFont="1" applyFill="1" applyBorder="1" applyAlignment="1">
      <alignment horizontal="left" vertical="center"/>
    </xf>
    <xf numFmtId="0" fontId="22" fillId="0" borderId="0" xfId="43" applyFont="1" applyFill="1" applyAlignment="1">
      <alignment vertical="center"/>
    </xf>
    <xf numFmtId="0" fontId="27" fillId="0" borderId="0" xfId="43" applyFont="1" applyFill="1" applyAlignment="1">
      <alignment horizontal="center"/>
    </xf>
    <xf numFmtId="0" fontId="18" fillId="0" borderId="29" xfId="43" applyFont="1" applyFill="1" applyBorder="1" applyAlignment="1">
      <alignment horizontal="center"/>
    </xf>
    <xf numFmtId="0" fontId="18" fillId="0" borderId="0" xfId="43" applyFont="1" applyFill="1" applyBorder="1" applyAlignment="1">
      <alignment horizontal="center"/>
    </xf>
    <xf numFmtId="0" fontId="18" fillId="0" borderId="31" xfId="43" applyFont="1" applyFill="1" applyBorder="1" applyAlignment="1">
      <alignment horizontal="center" vertical="top"/>
    </xf>
    <xf numFmtId="0" fontId="18" fillId="0" borderId="18" xfId="43" applyFont="1" applyFill="1" applyBorder="1" applyAlignment="1">
      <alignment horizontal="center" vertical="top"/>
    </xf>
    <xf numFmtId="0" fontId="18" fillId="0" borderId="0" xfId="43" applyFont="1" applyFill="1" applyBorder="1" applyAlignment="1">
      <alignment horizontal="center" vertical="top"/>
    </xf>
    <xf numFmtId="191" fontId="24" fillId="0" borderId="14" xfId="43" applyNumberFormat="1" applyFont="1" applyFill="1" applyBorder="1" applyAlignment="1">
      <alignment horizontal="right" vertical="center"/>
    </xf>
    <xf numFmtId="191" fontId="24" fillId="0" borderId="0" xfId="43" applyNumberFormat="1" applyFont="1" applyFill="1" applyBorder="1" applyAlignment="1">
      <alignment horizontal="right" vertical="center"/>
    </xf>
    <xf numFmtId="0" fontId="24" fillId="0" borderId="0" xfId="43" applyFont="1" applyFill="1" applyAlignment="1">
      <alignment vertical="center"/>
    </xf>
    <xf numFmtId="177" fontId="24" fillId="0" borderId="18" xfId="43" applyNumberFormat="1" applyFont="1" applyFill="1" applyBorder="1" applyAlignment="1">
      <alignment horizontal="right" vertical="center"/>
    </xf>
    <xf numFmtId="0" fontId="24" fillId="0" borderId="18" xfId="43" applyFont="1" applyFill="1" applyBorder="1" applyAlignment="1">
      <alignment horizontal="right" vertical="center"/>
    </xf>
    <xf numFmtId="0" fontId="68" fillId="0" borderId="0" xfId="43" applyFont="1" applyFill="1" applyBorder="1" applyAlignment="1">
      <alignment vertical="center"/>
    </xf>
    <xf numFmtId="0" fontId="70" fillId="0" borderId="0" xfId="43" applyFont="1" applyFill="1" applyBorder="1" applyAlignment="1">
      <alignment vertical="center"/>
    </xf>
    <xf numFmtId="0" fontId="18" fillId="0" borderId="13" xfId="43" applyFont="1" applyFill="1" applyBorder="1" applyAlignment="1">
      <alignment horizontal="center" vertical="center"/>
    </xf>
    <xf numFmtId="0" fontId="22" fillId="0" borderId="13" xfId="43" applyFont="1" applyFill="1" applyBorder="1" applyAlignment="1">
      <alignment horizontal="center" vertical="center" wrapText="1"/>
    </xf>
    <xf numFmtId="0" fontId="18" fillId="0" borderId="13" xfId="43" applyFont="1" applyFill="1" applyBorder="1" applyAlignment="1">
      <alignment horizontal="center" vertical="center" wrapText="1"/>
    </xf>
    <xf numFmtId="0" fontId="18" fillId="0" borderId="12" xfId="43" applyFont="1" applyFill="1" applyBorder="1" applyAlignment="1">
      <alignment horizontal="center" vertical="center"/>
    </xf>
    <xf numFmtId="0" fontId="18" fillId="0" borderId="12" xfId="43" applyFont="1" applyFill="1" applyBorder="1" applyAlignment="1">
      <alignment horizontal="center" vertical="center" wrapText="1"/>
    </xf>
    <xf numFmtId="177" fontId="18" fillId="0" borderId="14" xfId="43" applyNumberFormat="1" applyFont="1" applyFill="1" applyBorder="1" applyAlignment="1">
      <alignment vertical="center"/>
    </xf>
    <xf numFmtId="177" fontId="18" fillId="0" borderId="0" xfId="43" applyNumberFormat="1" applyFont="1" applyFill="1" applyBorder="1" applyAlignment="1">
      <alignment vertical="center"/>
    </xf>
    <xf numFmtId="177" fontId="18" fillId="0" borderId="16" xfId="43" applyNumberFormat="1" applyFont="1" applyFill="1" applyBorder="1" applyAlignment="1">
      <alignment vertical="center"/>
    </xf>
    <xf numFmtId="49" fontId="18" fillId="0" borderId="16" xfId="43" applyNumberFormat="1" applyFont="1" applyFill="1" applyBorder="1" applyAlignment="1">
      <alignment horizontal="right" vertical="center"/>
    </xf>
    <xf numFmtId="0" fontId="18" fillId="0" borderId="16" xfId="43" applyFont="1" applyFill="1" applyBorder="1" applyAlignment="1">
      <alignment vertical="center"/>
    </xf>
    <xf numFmtId="49" fontId="18" fillId="0" borderId="0" xfId="43" applyNumberFormat="1" applyFont="1" applyFill="1" applyBorder="1" applyAlignment="1">
      <alignment horizontal="right" vertical="center"/>
    </xf>
    <xf numFmtId="179" fontId="18" fillId="0" borderId="0" xfId="43" applyNumberFormat="1" applyFont="1" applyFill="1" applyBorder="1" applyAlignment="1">
      <alignment horizontal="right" vertical="center"/>
    </xf>
    <xf numFmtId="177" fontId="24" fillId="0" borderId="17" xfId="43" applyNumberFormat="1" applyFont="1" applyFill="1" applyBorder="1" applyAlignment="1">
      <alignment vertical="center"/>
    </xf>
    <xf numFmtId="177" fontId="24" fillId="0" borderId="18" xfId="43" applyNumberFormat="1" applyFont="1" applyFill="1" applyBorder="1" applyAlignment="1">
      <alignment vertical="center"/>
    </xf>
    <xf numFmtId="0" fontId="24" fillId="0" borderId="18" xfId="43" applyFont="1" applyFill="1" applyBorder="1" applyAlignment="1">
      <alignment vertical="center"/>
    </xf>
    <xf numFmtId="0" fontId="24" fillId="0" borderId="18" xfId="43" applyNumberFormat="1" applyFont="1" applyFill="1" applyBorder="1" applyAlignment="1">
      <alignment horizontal="right" vertical="center"/>
    </xf>
    <xf numFmtId="0" fontId="43" fillId="0" borderId="0" xfId="43" applyFont="1" applyFill="1" applyBorder="1" applyAlignment="1">
      <alignment horizontal="center" vertical="top"/>
    </xf>
    <xf numFmtId="177" fontId="43" fillId="0" borderId="0" xfId="43" applyNumberFormat="1" applyFont="1" applyFill="1" applyBorder="1" applyAlignment="1">
      <alignment horizontal="right" vertical="top"/>
    </xf>
    <xf numFmtId="0" fontId="43" fillId="0" borderId="0" xfId="43" applyFont="1" applyFill="1" applyBorder="1" applyAlignment="1">
      <alignment horizontal="right" vertical="top"/>
    </xf>
    <xf numFmtId="49" fontId="43" fillId="0" borderId="0" xfId="43" applyNumberFormat="1" applyFont="1" applyFill="1" applyBorder="1" applyAlignment="1">
      <alignment horizontal="right" vertical="top"/>
    </xf>
    <xf numFmtId="0" fontId="42" fillId="0" borderId="0" xfId="43" applyFont="1" applyFill="1" applyBorder="1" applyAlignment="1">
      <alignment vertical="top"/>
    </xf>
    <xf numFmtId="0" fontId="72" fillId="0" borderId="0" xfId="43" applyFont="1" applyFill="1" applyBorder="1" applyAlignment="1">
      <alignment vertical="top"/>
    </xf>
    <xf numFmtId="0" fontId="18" fillId="0" borderId="41" xfId="43" applyFont="1" applyFill="1" applyBorder="1" applyAlignment="1">
      <alignment horizontal="center" vertical="center"/>
    </xf>
    <xf numFmtId="0" fontId="18" fillId="0" borderId="17" xfId="43" applyFont="1" applyFill="1" applyBorder="1" applyAlignment="1">
      <alignment horizontal="center" vertical="center"/>
    </xf>
    <xf numFmtId="0" fontId="18" fillId="0" borderId="17" xfId="43" applyFont="1" applyFill="1" applyBorder="1" applyAlignment="1">
      <alignment horizontal="center" vertical="center" wrapText="1"/>
    </xf>
    <xf numFmtId="0" fontId="18" fillId="0" borderId="17" xfId="43" applyFont="1" applyFill="1" applyBorder="1" applyAlignment="1">
      <alignment horizontal="center" vertical="center" shrinkToFit="1"/>
    </xf>
    <xf numFmtId="0" fontId="39" fillId="0" borderId="17" xfId="43" applyFont="1" applyFill="1" applyBorder="1" applyAlignment="1">
      <alignment horizontal="center" vertical="center" wrapText="1"/>
    </xf>
    <xf numFmtId="192" fontId="18" fillId="0" borderId="14" xfId="43" applyNumberFormat="1" applyFont="1" applyFill="1" applyBorder="1" applyAlignment="1">
      <alignment vertical="center"/>
    </xf>
    <xf numFmtId="192" fontId="18" fillId="0" borderId="0" xfId="43" applyNumberFormat="1" applyFont="1" applyFill="1" applyBorder="1" applyAlignment="1">
      <alignment vertical="center"/>
    </xf>
    <xf numFmtId="192" fontId="18" fillId="0" borderId="0" xfId="43" applyNumberFormat="1" applyFont="1" applyFill="1" applyBorder="1" applyAlignment="1">
      <alignment horizontal="center" vertical="center"/>
    </xf>
    <xf numFmtId="192" fontId="22" fillId="0" borderId="0" xfId="43" applyNumberFormat="1" applyFont="1" applyFill="1" applyBorder="1" applyAlignment="1">
      <alignment vertical="center"/>
    </xf>
    <xf numFmtId="0" fontId="18" fillId="0" borderId="27" xfId="43" applyFont="1" applyFill="1" applyBorder="1" applyAlignment="1">
      <alignment horizontal="center" vertical="center"/>
    </xf>
    <xf numFmtId="192" fontId="24" fillId="0" borderId="17" xfId="43" applyNumberFormat="1" applyFont="1" applyFill="1" applyBorder="1" applyAlignment="1">
      <alignment vertical="center"/>
    </xf>
    <xf numFmtId="192" fontId="24" fillId="0" borderId="18" xfId="43" applyNumberFormat="1" applyFont="1" applyFill="1" applyBorder="1" applyAlignment="1">
      <alignment horizontal="center" vertical="center"/>
    </xf>
    <xf numFmtId="192" fontId="24" fillId="0" borderId="18" xfId="43" applyNumberFormat="1" applyFont="1" applyFill="1" applyBorder="1" applyAlignment="1">
      <alignment vertical="center"/>
    </xf>
    <xf numFmtId="192" fontId="43" fillId="0" borderId="0" xfId="43" applyNumberFormat="1" applyFont="1" applyFill="1" applyBorder="1" applyAlignment="1">
      <alignment vertical="center"/>
    </xf>
    <xf numFmtId="192" fontId="18" fillId="0" borderId="0" xfId="43" applyNumberFormat="1" applyFont="1" applyFill="1" applyAlignment="1">
      <alignment vertical="center"/>
    </xf>
    <xf numFmtId="192" fontId="18" fillId="0" borderId="0" xfId="43" applyNumberFormat="1" applyFont="1" applyFill="1" applyAlignment="1">
      <alignment horizontal="center" vertical="center"/>
    </xf>
    <xf numFmtId="0" fontId="18" fillId="0" borderId="15" xfId="43" applyFont="1" applyFill="1" applyBorder="1" applyAlignment="1">
      <alignment horizontal="center" vertical="center"/>
    </xf>
    <xf numFmtId="0" fontId="22" fillId="0" borderId="16" xfId="43" applyFont="1" applyFill="1" applyBorder="1" applyAlignment="1"/>
    <xf numFmtId="0" fontId="42" fillId="0" borderId="0" xfId="43" applyFont="1" applyFill="1" applyAlignment="1">
      <alignment horizontal="left"/>
    </xf>
    <xf numFmtId="0" fontId="72" fillId="0" borderId="0" xfId="43" applyFont="1" applyFill="1" applyAlignment="1">
      <alignment horizontal="left"/>
    </xf>
    <xf numFmtId="0" fontId="18" fillId="0" borderId="0" xfId="43" applyFont="1" applyFill="1" applyAlignment="1">
      <alignment horizontal="right"/>
    </xf>
    <xf numFmtId="0" fontId="22" fillId="0" borderId="0" xfId="43" applyFont="1" applyFill="1" applyBorder="1" applyAlignment="1">
      <alignment horizontal="left"/>
    </xf>
    <xf numFmtId="0" fontId="40" fillId="0" borderId="0" xfId="43" applyAlignment="1">
      <alignment horizontal="left"/>
    </xf>
    <xf numFmtId="179" fontId="18" fillId="0" borderId="0" xfId="43" applyNumberFormat="1" applyFont="1" applyFill="1" applyBorder="1" applyAlignment="1">
      <alignment vertical="center"/>
    </xf>
    <xf numFmtId="179" fontId="18" fillId="0" borderId="0" xfId="43" applyNumberFormat="1" applyFont="1" applyFill="1" applyAlignment="1">
      <alignment vertical="center"/>
    </xf>
    <xf numFmtId="0" fontId="24" fillId="0" borderId="17" xfId="43" applyFont="1" applyFill="1" applyBorder="1" applyAlignment="1">
      <alignment vertical="center"/>
    </xf>
    <xf numFmtId="179" fontId="24" fillId="0" borderId="18" xfId="43" applyNumberFormat="1" applyFont="1" applyFill="1" applyBorder="1" applyAlignment="1">
      <alignment vertical="center"/>
    </xf>
    <xf numFmtId="179" fontId="24" fillId="0" borderId="18" xfId="43" applyNumberFormat="1" applyFont="1" applyFill="1" applyBorder="1" applyAlignment="1">
      <alignment horizontal="right" vertical="center"/>
    </xf>
    <xf numFmtId="0" fontId="24" fillId="0" borderId="18" xfId="43" applyNumberFormat="1" applyFont="1" applyFill="1" applyBorder="1" applyAlignment="1">
      <alignment vertical="center"/>
    </xf>
    <xf numFmtId="0" fontId="24" fillId="0" borderId="16" xfId="43" applyFont="1" applyFill="1" applyBorder="1" applyAlignment="1">
      <alignment vertical="center"/>
    </xf>
    <xf numFmtId="0" fontId="24" fillId="0" borderId="24" xfId="43" applyFont="1" applyFill="1" applyBorder="1" applyAlignment="1">
      <alignment vertical="center"/>
    </xf>
    <xf numFmtId="49" fontId="24" fillId="0" borderId="16" xfId="43" applyNumberFormat="1" applyFont="1" applyFill="1" applyBorder="1" applyAlignment="1">
      <alignment vertical="center"/>
    </xf>
    <xf numFmtId="0" fontId="73" fillId="0" borderId="0" xfId="0" applyNumberFormat="1" applyFont="1" applyFill="1" applyAlignment="1">
      <alignment vertical="center"/>
    </xf>
    <xf numFmtId="0" fontId="48" fillId="0" borderId="0" xfId="0" applyNumberFormat="1" applyFont="1" applyFill="1" applyAlignment="1">
      <alignment vertical="center"/>
    </xf>
    <xf numFmtId="0" fontId="48" fillId="0" borderId="0" xfId="0" applyNumberFormat="1" applyFont="1" applyFill="1" applyAlignment="1">
      <alignment horizontal="distributed" vertical="center"/>
    </xf>
    <xf numFmtId="193" fontId="48" fillId="0" borderId="0" xfId="0" applyNumberFormat="1" applyFont="1" applyFill="1" applyAlignment="1">
      <alignment vertical="center"/>
    </xf>
    <xf numFmtId="194" fontId="48" fillId="0" borderId="0" xfId="0" applyNumberFormat="1" applyFont="1" applyFill="1" applyAlignment="1">
      <alignment vertical="center"/>
    </xf>
    <xf numFmtId="0" fontId="77" fillId="0" borderId="0" xfId="0" applyFont="1" applyFill="1" applyAlignment="1">
      <alignment vertical="center"/>
    </xf>
    <xf numFmtId="0" fontId="27" fillId="0" borderId="0" xfId="0" applyNumberFormat="1" applyFont="1" applyFill="1" applyAlignment="1">
      <alignment horizontal="right" vertical="center"/>
    </xf>
    <xf numFmtId="194" fontId="27" fillId="0" borderId="46" xfId="0" applyNumberFormat="1" applyFont="1" applyFill="1" applyBorder="1" applyAlignment="1">
      <alignment horizontal="center" vertical="center"/>
    </xf>
    <xf numFmtId="194" fontId="27" fillId="0" borderId="43" xfId="0" applyNumberFormat="1" applyFont="1" applyFill="1" applyBorder="1" applyAlignment="1">
      <alignment horizontal="center" vertical="center"/>
    </xf>
    <xf numFmtId="0" fontId="23" fillId="0" borderId="0" xfId="0" applyNumberFormat="1" applyFont="1" applyFill="1" applyBorder="1" applyAlignment="1">
      <alignment vertical="center"/>
    </xf>
    <xf numFmtId="0" fontId="27" fillId="0" borderId="29" xfId="0" applyNumberFormat="1" applyFont="1" applyFill="1" applyBorder="1" applyAlignment="1">
      <alignment horizontal="center" vertical="center"/>
    </xf>
    <xf numFmtId="0" fontId="27" fillId="0" borderId="19" xfId="0" applyNumberFormat="1" applyFont="1" applyFill="1" applyBorder="1" applyAlignment="1">
      <alignment horizontal="center" vertical="center"/>
    </xf>
    <xf numFmtId="0" fontId="79" fillId="0" borderId="0" xfId="0" applyNumberFormat="1" applyFont="1" applyFill="1" applyBorder="1" applyAlignment="1">
      <alignment vertical="center"/>
    </xf>
    <xf numFmtId="195" fontId="78" fillId="0" borderId="0" xfId="0" applyNumberFormat="1" applyFont="1" applyFill="1" applyBorder="1" applyAlignment="1">
      <alignment vertical="center"/>
    </xf>
    <xf numFmtId="195" fontId="78" fillId="0" borderId="16" xfId="0" applyNumberFormat="1" applyFont="1" applyFill="1" applyBorder="1" applyAlignment="1">
      <alignment vertical="center"/>
    </xf>
    <xf numFmtId="193" fontId="78" fillId="0" borderId="16" xfId="0" applyNumberFormat="1" applyFont="1" applyFill="1" applyBorder="1" applyAlignment="1">
      <alignment horizontal="right" vertical="center"/>
    </xf>
    <xf numFmtId="0" fontId="79" fillId="0" borderId="0" xfId="0" applyNumberFormat="1" applyFont="1" applyFill="1" applyAlignment="1">
      <alignment vertical="center"/>
    </xf>
    <xf numFmtId="0" fontId="78" fillId="0" borderId="0" xfId="0" applyNumberFormat="1" applyFont="1" applyFill="1" applyBorder="1" applyAlignment="1">
      <alignment horizontal="centerContinuous" vertical="center"/>
    </xf>
    <xf numFmtId="0" fontId="78" fillId="0" borderId="15" xfId="0" applyNumberFormat="1" applyFont="1" applyFill="1" applyBorder="1" applyAlignment="1">
      <alignment horizontal="distributed" vertical="center"/>
    </xf>
    <xf numFmtId="195" fontId="78" fillId="0" borderId="0" xfId="0" applyNumberFormat="1" applyFont="1" applyFill="1" applyAlignment="1">
      <alignment vertical="center"/>
    </xf>
    <xf numFmtId="193" fontId="78" fillId="0" borderId="0" xfId="0" applyNumberFormat="1" applyFont="1" applyFill="1" applyBorder="1" applyAlignment="1">
      <alignment vertical="center"/>
    </xf>
    <xf numFmtId="193" fontId="78" fillId="0" borderId="0" xfId="0" applyNumberFormat="1" applyFont="1" applyFill="1" applyBorder="1" applyAlignment="1">
      <alignment horizontal="right" vertical="center"/>
    </xf>
    <xf numFmtId="3" fontId="27" fillId="0" borderId="0" xfId="0" applyNumberFormat="1" applyFont="1" applyFill="1" applyBorder="1" applyAlignment="1">
      <alignment horizontal="centerContinuous" vertical="center"/>
    </xf>
    <xf numFmtId="3" fontId="27" fillId="0" borderId="15" xfId="0" applyNumberFormat="1" applyFont="1" applyFill="1" applyBorder="1" applyAlignment="1">
      <alignment horizontal="distributed" vertical="center"/>
    </xf>
    <xf numFmtId="195" fontId="27" fillId="0" borderId="0" xfId="0" applyNumberFormat="1" applyFont="1" applyFill="1" applyBorder="1" applyAlignment="1">
      <alignment vertical="center"/>
    </xf>
    <xf numFmtId="193" fontId="27" fillId="0" borderId="0" xfId="0" applyNumberFormat="1" applyFont="1" applyFill="1" applyBorder="1" applyAlignment="1">
      <alignment horizontal="right" vertical="center"/>
    </xf>
    <xf numFmtId="0" fontId="23" fillId="0" borderId="0" xfId="0" applyNumberFormat="1" applyFont="1" applyFill="1" applyAlignment="1">
      <alignment vertical="center"/>
    </xf>
    <xf numFmtId="193" fontId="27" fillId="0" borderId="0" xfId="0" applyNumberFormat="1" applyFont="1" applyFill="1" applyBorder="1" applyAlignment="1" applyProtection="1">
      <alignment horizontal="right" vertical="center"/>
      <protection locked="0"/>
    </xf>
    <xf numFmtId="3" fontId="27" fillId="25" borderId="0" xfId="0" applyNumberFormat="1" applyFont="1" applyFill="1" applyBorder="1" applyAlignment="1">
      <alignment horizontal="centerContinuous" vertical="center"/>
    </xf>
    <xf numFmtId="3" fontId="27" fillId="25" borderId="15" xfId="0" applyNumberFormat="1" applyFont="1" applyFill="1" applyBorder="1" applyAlignment="1">
      <alignment horizontal="distributed" vertical="center"/>
    </xf>
    <xf numFmtId="195" fontId="27" fillId="25" borderId="0" xfId="0" applyNumberFormat="1" applyFont="1" applyFill="1" applyBorder="1" applyAlignment="1">
      <alignment vertical="center"/>
    </xf>
    <xf numFmtId="193" fontId="27" fillId="25" borderId="0" xfId="0" applyNumberFormat="1" applyFont="1" applyFill="1" applyBorder="1" applyAlignment="1" applyProtection="1">
      <alignment horizontal="right" vertical="center"/>
      <protection locked="0"/>
    </xf>
    <xf numFmtId="0" fontId="78" fillId="25" borderId="0" xfId="0" applyNumberFormat="1" applyFont="1" applyFill="1" applyBorder="1" applyAlignment="1">
      <alignment horizontal="centerContinuous" vertical="center"/>
    </xf>
    <xf numFmtId="195" fontId="78" fillId="25" borderId="0" xfId="0" applyNumberFormat="1" applyFont="1" applyFill="1" applyBorder="1" applyAlignment="1">
      <alignment vertical="center"/>
    </xf>
    <xf numFmtId="193" fontId="78" fillId="25" borderId="0" xfId="0" applyNumberFormat="1" applyFont="1" applyFill="1" applyBorder="1" applyAlignment="1" applyProtection="1">
      <alignment horizontal="right" vertical="center"/>
      <protection locked="0"/>
    </xf>
    <xf numFmtId="0" fontId="78" fillId="25" borderId="15" xfId="0" applyNumberFormat="1" applyFont="1" applyFill="1" applyBorder="1" applyAlignment="1">
      <alignment horizontal="distributed" vertical="center"/>
    </xf>
    <xf numFmtId="195" fontId="78" fillId="25" borderId="0" xfId="0" applyNumberFormat="1" applyFont="1" applyFill="1" applyAlignment="1">
      <alignment vertical="center"/>
    </xf>
    <xf numFmtId="193" fontId="78" fillId="25" borderId="0" xfId="0" applyNumberFormat="1" applyFont="1" applyFill="1" applyBorder="1" applyAlignment="1">
      <alignment vertical="center"/>
    </xf>
    <xf numFmtId="195" fontId="27" fillId="25" borderId="0" xfId="45" applyNumberFormat="1" applyFont="1" applyFill="1" applyBorder="1" applyAlignment="1"/>
    <xf numFmtId="193" fontId="27" fillId="25" borderId="0" xfId="46" applyNumberFormat="1" applyFont="1" applyFill="1" applyBorder="1" applyAlignment="1"/>
    <xf numFmtId="195" fontId="27" fillId="0" borderId="0" xfId="45" applyNumberFormat="1" applyFont="1" applyFill="1" applyBorder="1" applyAlignment="1"/>
    <xf numFmtId="193" fontId="27" fillId="0" borderId="0" xfId="46" applyNumberFormat="1" applyFont="1" applyFill="1" applyBorder="1" applyAlignment="1"/>
    <xf numFmtId="193" fontId="78" fillId="0" borderId="0" xfId="0" applyNumberFormat="1" applyFont="1" applyFill="1" applyBorder="1" applyAlignment="1" applyProtection="1">
      <alignment horizontal="right" vertical="center"/>
      <protection locked="0"/>
    </xf>
    <xf numFmtId="193" fontId="78" fillId="0" borderId="0" xfId="0" applyNumberFormat="1" applyFont="1" applyFill="1" applyBorder="1" applyAlignment="1" applyProtection="1">
      <alignment vertical="center"/>
      <protection locked="0"/>
    </xf>
    <xf numFmtId="0" fontId="78" fillId="0" borderId="0" xfId="0" applyNumberFormat="1" applyFont="1" applyFill="1" applyBorder="1" applyAlignment="1">
      <alignment horizontal="distributed" vertical="center"/>
    </xf>
    <xf numFmtId="0" fontId="78" fillId="0" borderId="18" xfId="0" applyNumberFormat="1" applyFont="1" applyFill="1" applyBorder="1" applyAlignment="1">
      <alignment horizontal="centerContinuous" vertical="center"/>
    </xf>
    <xf numFmtId="195" fontId="78" fillId="0" borderId="18" xfId="0" applyNumberFormat="1" applyFont="1" applyFill="1" applyBorder="1" applyAlignment="1">
      <alignment vertical="top"/>
    </xf>
    <xf numFmtId="195" fontId="78" fillId="0" borderId="18" xfId="0" applyNumberFormat="1" applyFont="1" applyFill="1" applyBorder="1" applyAlignment="1">
      <alignment vertical="center"/>
    </xf>
    <xf numFmtId="193" fontId="78" fillId="0" borderId="18" xfId="0" applyNumberFormat="1" applyFont="1" applyFill="1" applyBorder="1" applyAlignment="1" applyProtection="1">
      <alignment horizontal="right" vertical="top"/>
      <protection locked="0"/>
    </xf>
    <xf numFmtId="0" fontId="78" fillId="0" borderId="0" xfId="0" applyNumberFormat="1" applyFont="1" applyFill="1" applyBorder="1" applyAlignment="1">
      <alignment horizontal="distributed" vertical="top"/>
    </xf>
    <xf numFmtId="195" fontId="78" fillId="0" borderId="0" xfId="0" applyNumberFormat="1" applyFont="1" applyFill="1" applyBorder="1" applyAlignment="1">
      <alignment vertical="top"/>
    </xf>
    <xf numFmtId="193" fontId="78" fillId="0" borderId="0" xfId="0" applyNumberFormat="1" applyFont="1" applyFill="1" applyBorder="1" applyAlignment="1" applyProtection="1">
      <alignment horizontal="right" vertical="top"/>
      <protection locked="0"/>
    </xf>
    <xf numFmtId="0" fontId="27" fillId="0" borderId="0" xfId="0" applyNumberFormat="1" applyFont="1" applyFill="1" applyAlignment="1">
      <alignment horizontal="left" vertical="center"/>
    </xf>
    <xf numFmtId="0" fontId="80" fillId="0" borderId="0" xfId="0" applyNumberFormat="1" applyFont="1" applyFill="1" applyBorder="1" applyAlignment="1">
      <alignment horizontal="distributed" vertical="top"/>
    </xf>
    <xf numFmtId="195" fontId="80" fillId="0" borderId="0" xfId="0" applyNumberFormat="1" applyFont="1" applyFill="1" applyBorder="1" applyAlignment="1">
      <alignment vertical="top"/>
    </xf>
    <xf numFmtId="193" fontId="80" fillId="0" borderId="0" xfId="0" applyNumberFormat="1" applyFont="1" applyFill="1" applyBorder="1" applyAlignment="1" applyProtection="1">
      <alignment vertical="top"/>
      <protection locked="0"/>
    </xf>
    <xf numFmtId="0" fontId="80" fillId="0" borderId="0" xfId="0" applyNumberFormat="1" applyFont="1" applyFill="1" applyAlignment="1">
      <alignment vertical="center"/>
    </xf>
    <xf numFmtId="0" fontId="81" fillId="0" borderId="0" xfId="0" applyNumberFormat="1" applyFont="1" applyFill="1" applyAlignment="1">
      <alignment vertical="center"/>
    </xf>
    <xf numFmtId="0" fontId="81" fillId="0" borderId="0" xfId="0" applyNumberFormat="1" applyFont="1" applyFill="1" applyAlignment="1">
      <alignment horizontal="distributed" vertical="center"/>
    </xf>
    <xf numFmtId="193" fontId="81" fillId="0" borderId="0" xfId="0" applyNumberFormat="1" applyFont="1" applyFill="1" applyAlignment="1">
      <alignment vertical="center"/>
    </xf>
    <xf numFmtId="194" fontId="81" fillId="0" borderId="0" xfId="0" applyNumberFormat="1" applyFont="1" applyFill="1" applyAlignment="1">
      <alignment vertical="center"/>
    </xf>
    <xf numFmtId="0" fontId="31" fillId="0" borderId="0" xfId="0" applyFont="1" applyFill="1" applyBorder="1" applyAlignment="1">
      <alignment horizontal="distributed" vertical="center"/>
    </xf>
    <xf numFmtId="0" fontId="20" fillId="0" borderId="0" xfId="0" applyFont="1" applyFill="1" applyBorder="1" applyAlignment="1">
      <alignment horizontal="left" vertical="center"/>
    </xf>
    <xf numFmtId="0" fontId="21" fillId="0" borderId="11" xfId="0" applyFont="1" applyFill="1" applyBorder="1" applyAlignment="1">
      <alignment horizontal="left" vertical="center"/>
    </xf>
    <xf numFmtId="0" fontId="30" fillId="0" borderId="25" xfId="0" applyFont="1" applyFill="1" applyBorder="1" applyAlignment="1">
      <alignment horizontal="center" vertical="center"/>
    </xf>
    <xf numFmtId="0" fontId="30" fillId="0" borderId="21" xfId="0" applyFont="1" applyFill="1" applyBorder="1" applyAlignment="1">
      <alignment horizontal="center" vertical="distributed"/>
    </xf>
    <xf numFmtId="0" fontId="30" fillId="0" borderId="26" xfId="0" applyFont="1" applyFill="1" applyBorder="1" applyAlignment="1">
      <alignment horizontal="center" vertical="distributed"/>
    </xf>
    <xf numFmtId="0" fontId="30" fillId="0" borderId="23" xfId="0" applyFont="1" applyFill="1" applyBorder="1" applyAlignment="1">
      <alignment horizontal="center" vertical="distributed"/>
    </xf>
    <xf numFmtId="0" fontId="30" fillId="0" borderId="18" xfId="0" applyFont="1" applyFill="1" applyBorder="1" applyAlignment="1">
      <alignment horizontal="center" vertical="center"/>
    </xf>
    <xf numFmtId="0" fontId="30" fillId="0" borderId="0" xfId="0" applyFont="1" applyFill="1" applyBorder="1" applyAlignment="1">
      <alignment horizontal="distributed" vertical="center"/>
    </xf>
    <xf numFmtId="0" fontId="30" fillId="0" borderId="15" xfId="0" applyFont="1" applyFill="1" applyBorder="1" applyAlignment="1">
      <alignment horizontal="distributed" vertical="center"/>
    </xf>
    <xf numFmtId="0" fontId="31" fillId="0" borderId="15" xfId="0" applyFont="1" applyFill="1" applyBorder="1" applyAlignment="1">
      <alignment horizontal="distributed" vertical="center"/>
    </xf>
    <xf numFmtId="0" fontId="18" fillId="0" borderId="21"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0" xfId="0" applyFont="1" applyFill="1" applyBorder="1" applyAlignment="1">
      <alignment horizontal="distributed" vertical="center" indent="1"/>
    </xf>
    <xf numFmtId="0" fontId="18" fillId="0" borderId="15" xfId="0" applyFont="1" applyFill="1" applyBorder="1" applyAlignment="1">
      <alignment horizontal="distributed" vertical="center" indent="1"/>
    </xf>
    <xf numFmtId="0" fontId="18" fillId="0" borderId="23" xfId="0" applyFont="1" applyFill="1" applyBorder="1" applyAlignment="1">
      <alignment horizontal="center" vertical="center"/>
    </xf>
    <xf numFmtId="0" fontId="24" fillId="0" borderId="18" xfId="0" applyFont="1" applyFill="1" applyBorder="1" applyAlignment="1">
      <alignment horizontal="distributed" vertical="center" indent="1"/>
    </xf>
    <xf numFmtId="0" fontId="24" fillId="0" borderId="27" xfId="0" applyFont="1" applyFill="1" applyBorder="1" applyAlignment="1">
      <alignment horizontal="distributed" vertical="center" indent="1"/>
    </xf>
    <xf numFmtId="0" fontId="24" fillId="0" borderId="11" xfId="0" applyFont="1" applyFill="1" applyBorder="1" applyAlignment="1">
      <alignment horizontal="distributed" vertical="center" indent="1"/>
    </xf>
    <xf numFmtId="0" fontId="24" fillId="0" borderId="33" xfId="0" applyFont="1" applyFill="1" applyBorder="1" applyAlignment="1">
      <alignment horizontal="distributed" vertical="center" indent="1"/>
    </xf>
    <xf numFmtId="0" fontId="18" fillId="0" borderId="25"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27"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3" xfId="0" applyFont="1" applyFill="1" applyBorder="1" applyAlignment="1">
      <alignment horizontal="center" vertical="center"/>
    </xf>
    <xf numFmtId="0" fontId="18" fillId="0" borderId="16" xfId="0" applyFont="1" applyFill="1" applyBorder="1" applyAlignment="1">
      <alignment horizontal="distributed" vertical="center" indent="1"/>
    </xf>
    <xf numFmtId="0" fontId="18" fillId="0" borderId="24" xfId="0" applyFont="1" applyFill="1" applyBorder="1" applyAlignment="1">
      <alignment horizontal="distributed" vertical="center" indent="1"/>
    </xf>
    <xf numFmtId="0" fontId="20" fillId="0" borderId="0" xfId="0" applyFont="1" applyFill="1" applyBorder="1" applyAlignment="1">
      <alignment horizontal="right" vertical="center"/>
    </xf>
    <xf numFmtId="0" fontId="18" fillId="0" borderId="15"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7"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1" xfId="43" applyFont="1" applyFill="1" applyBorder="1" applyAlignment="1">
      <alignment horizontal="center"/>
    </xf>
    <xf numFmtId="0" fontId="22" fillId="0" borderId="26" xfId="43" applyFont="1" applyFill="1" applyBorder="1" applyAlignment="1">
      <alignment horizontal="center"/>
    </xf>
    <xf numFmtId="0" fontId="22" fillId="0" borderId="26" xfId="43" applyFont="1" applyFill="1" applyBorder="1" applyAlignment="1">
      <alignment horizontal="center" vertical="center"/>
    </xf>
    <xf numFmtId="0" fontId="22" fillId="0" borderId="23" xfId="43" applyFont="1" applyFill="1" applyBorder="1" applyAlignment="1">
      <alignment horizontal="center" vertical="center"/>
    </xf>
    <xf numFmtId="0" fontId="22" fillId="0" borderId="10" xfId="43" applyFont="1" applyFill="1" applyBorder="1" applyAlignment="1">
      <alignment horizontal="distributed" vertical="center"/>
    </xf>
    <xf numFmtId="0" fontId="22" fillId="0" borderId="32" xfId="43" applyFont="1" applyFill="1" applyBorder="1" applyAlignment="1">
      <alignment horizontal="distributed" vertical="center"/>
    </xf>
    <xf numFmtId="0" fontId="22" fillId="0" borderId="15" xfId="43" applyFont="1" applyFill="1" applyBorder="1" applyAlignment="1">
      <alignment horizontal="center" vertical="center" wrapText="1"/>
    </xf>
    <xf numFmtId="0" fontId="22" fillId="0" borderId="28" xfId="43" applyFont="1" applyFill="1" applyBorder="1" applyAlignment="1">
      <alignment horizontal="center" vertical="center"/>
    </xf>
    <xf numFmtId="0" fontId="22" fillId="0" borderId="27" xfId="43" applyFont="1" applyFill="1" applyBorder="1" applyAlignment="1">
      <alignment horizontal="center" vertical="center"/>
    </xf>
    <xf numFmtId="0" fontId="22" fillId="0" borderId="34" xfId="43" applyFont="1" applyFill="1" applyBorder="1" applyAlignment="1">
      <alignment horizontal="center"/>
    </xf>
    <xf numFmtId="0" fontId="22" fillId="0" borderId="35" xfId="43" applyFont="1" applyFill="1" applyBorder="1" applyAlignment="1">
      <alignment horizontal="center" vertical="center"/>
    </xf>
    <xf numFmtId="0" fontId="22" fillId="0" borderId="37" xfId="43" applyFont="1" applyFill="1" applyBorder="1" applyAlignment="1">
      <alignment horizontal="center" vertical="center"/>
    </xf>
    <xf numFmtId="0" fontId="50" fillId="0" borderId="28" xfId="44" applyFont="1" applyFill="1" applyBorder="1" applyAlignment="1">
      <alignment horizontal="center" vertical="center"/>
    </xf>
    <xf numFmtId="0" fontId="50" fillId="0" borderId="27" xfId="44" applyFont="1" applyFill="1" applyBorder="1" applyAlignment="1">
      <alignment horizontal="center" vertical="center"/>
    </xf>
    <xf numFmtId="0" fontId="50" fillId="0" borderId="21" xfId="44" applyFont="1" applyFill="1" applyBorder="1" applyAlignment="1">
      <alignment horizontal="center" vertical="center"/>
    </xf>
    <xf numFmtId="0" fontId="50" fillId="0" borderId="26" xfId="44" applyFont="1" applyFill="1" applyBorder="1" applyAlignment="1">
      <alignment horizontal="center" vertical="center"/>
    </xf>
    <xf numFmtId="0" fontId="56" fillId="0" borderId="0" xfId="43" applyFont="1" applyFill="1" applyAlignment="1">
      <alignment horizontal="left" vertical="center"/>
    </xf>
    <xf numFmtId="0" fontId="57" fillId="0" borderId="0" xfId="43" applyFont="1" applyFill="1" applyAlignment="1">
      <alignment horizontal="left" vertical="center"/>
    </xf>
    <xf numFmtId="0" fontId="57" fillId="0" borderId="0" xfId="43" applyFont="1" applyFill="1" applyAlignment="1">
      <alignment vertical="center"/>
    </xf>
    <xf numFmtId="0" fontId="40" fillId="0" borderId="0" xfId="43" applyFont="1" applyFill="1" applyAlignment="1">
      <alignment vertical="center"/>
    </xf>
    <xf numFmtId="0" fontId="23" fillId="0" borderId="11" xfId="43" applyFont="1" applyFill="1" applyBorder="1" applyAlignment="1">
      <alignment horizontal="left" vertical="center"/>
    </xf>
    <xf numFmtId="0" fontId="22" fillId="0" borderId="28" xfId="43" applyFont="1" applyFill="1" applyBorder="1" applyAlignment="1">
      <alignment horizontal="center" vertical="center" wrapText="1"/>
    </xf>
    <xf numFmtId="0" fontId="22" fillId="0" borderId="27" xfId="43" applyFont="1" applyFill="1" applyBorder="1" applyAlignment="1">
      <alignment horizontal="center" vertical="center" wrapText="1"/>
    </xf>
    <xf numFmtId="0" fontId="40" fillId="0" borderId="15" xfId="43" applyFont="1" applyFill="1" applyBorder="1" applyAlignment="1">
      <alignment horizontal="center" vertical="center"/>
    </xf>
    <xf numFmtId="0" fontId="40" fillId="0" borderId="27" xfId="43" applyFont="1" applyFill="1" applyBorder="1" applyAlignment="1">
      <alignment horizontal="center" vertical="center"/>
    </xf>
    <xf numFmtId="0" fontId="22" fillId="0" borderId="24" xfId="43" applyFont="1" applyFill="1" applyBorder="1" applyAlignment="1">
      <alignment horizontal="center" vertical="center"/>
    </xf>
    <xf numFmtId="0" fontId="22" fillId="0" borderId="29" xfId="43" applyFont="1" applyFill="1" applyBorder="1" applyAlignment="1">
      <alignment horizontal="center" vertical="center"/>
    </xf>
    <xf numFmtId="0" fontId="22" fillId="0" borderId="31" xfId="43" applyFont="1" applyFill="1" applyBorder="1" applyAlignment="1">
      <alignment horizontal="center" vertical="center"/>
    </xf>
    <xf numFmtId="0" fontId="22" fillId="0" borderId="19" xfId="43" applyFont="1" applyFill="1" applyBorder="1" applyAlignment="1">
      <alignment horizontal="center" vertical="center"/>
    </xf>
    <xf numFmtId="0" fontId="22" fillId="0" borderId="17" xfId="43" applyFont="1" applyFill="1" applyBorder="1" applyAlignment="1">
      <alignment horizontal="center" vertical="center"/>
    </xf>
    <xf numFmtId="0" fontId="22" fillId="0" borderId="0" xfId="43" applyFont="1" applyFill="1" applyAlignment="1">
      <alignment horizontal="left" vertical="center"/>
    </xf>
    <xf numFmtId="0" fontId="22" fillId="0" borderId="0" xfId="43" applyFont="1" applyFill="1" applyBorder="1" applyAlignment="1">
      <alignment horizontal="center" vertical="center"/>
    </xf>
    <xf numFmtId="0" fontId="22" fillId="0" borderId="10" xfId="43" applyFont="1" applyFill="1" applyBorder="1" applyAlignment="1">
      <alignment vertical="center"/>
    </xf>
    <xf numFmtId="0" fontId="22" fillId="0" borderId="32" xfId="43" applyFont="1" applyFill="1" applyBorder="1" applyAlignment="1">
      <alignment vertical="center"/>
    </xf>
    <xf numFmtId="0" fontId="22" fillId="0" borderId="13" xfId="43" applyFont="1" applyFill="1" applyBorder="1" applyAlignment="1">
      <alignment horizontal="center" vertical="center"/>
    </xf>
    <xf numFmtId="0" fontId="40" fillId="0" borderId="10" xfId="43" applyFont="1" applyFill="1" applyBorder="1"/>
    <xf numFmtId="0" fontId="22" fillId="0" borderId="16" xfId="43" applyFont="1" applyFill="1" applyBorder="1" applyAlignment="1">
      <alignment horizontal="left"/>
    </xf>
    <xf numFmtId="0" fontId="58" fillId="0" borderId="0" xfId="43" applyFont="1" applyFill="1" applyBorder="1" applyAlignment="1">
      <alignment horizontal="distributed" vertical="center"/>
    </xf>
    <xf numFmtId="0" fontId="22" fillId="0" borderId="15" xfId="43" applyFont="1" applyFill="1" applyBorder="1" applyAlignment="1">
      <alignment horizontal="distributed" vertical="center"/>
    </xf>
    <xf numFmtId="0" fontId="41" fillId="0" borderId="0" xfId="43" applyFont="1" applyFill="1" applyAlignment="1">
      <alignment horizontal="left" vertical="center"/>
    </xf>
    <xf numFmtId="0" fontId="22" fillId="0" borderId="25" xfId="43" applyFont="1" applyFill="1" applyBorder="1" applyAlignment="1">
      <alignment horizontal="center" vertical="center" wrapText="1"/>
    </xf>
    <xf numFmtId="0" fontId="22" fillId="0" borderId="0" xfId="43" applyFont="1" applyFill="1" applyBorder="1" applyAlignment="1">
      <alignment horizontal="center" vertical="center" wrapText="1"/>
    </xf>
    <xf numFmtId="0" fontId="22" fillId="0" borderId="18" xfId="43" applyFont="1" applyFill="1" applyBorder="1" applyAlignment="1">
      <alignment horizontal="center" vertical="center" wrapText="1"/>
    </xf>
    <xf numFmtId="0" fontId="22" fillId="0" borderId="40" xfId="43" applyFont="1" applyFill="1" applyBorder="1" applyAlignment="1">
      <alignment horizontal="center" vertical="center"/>
    </xf>
    <xf numFmtId="0" fontId="40" fillId="0" borderId="30" xfId="43" applyFont="1" applyFill="1" applyBorder="1" applyAlignment="1">
      <alignment horizontal="center" vertical="center"/>
    </xf>
    <xf numFmtId="0" fontId="40" fillId="0" borderId="31" xfId="43" applyFont="1" applyFill="1" applyBorder="1" applyAlignment="1">
      <alignment horizontal="center" vertical="center"/>
    </xf>
    <xf numFmtId="0" fontId="22" fillId="0" borderId="0" xfId="43" applyFont="1" applyFill="1" applyBorder="1" applyAlignment="1">
      <alignment horizontal="distributed" vertical="center"/>
    </xf>
    <xf numFmtId="0" fontId="43" fillId="0" borderId="0" xfId="43" applyFont="1" applyFill="1" applyBorder="1" applyAlignment="1">
      <alignment horizontal="center" vertical="center"/>
    </xf>
    <xf numFmtId="0" fontId="40" fillId="0" borderId="0" xfId="43" applyFont="1" applyFill="1" applyAlignment="1">
      <alignment horizontal="center" vertical="center"/>
    </xf>
    <xf numFmtId="0" fontId="40" fillId="0" borderId="10" xfId="43" applyFill="1" applyBorder="1"/>
    <xf numFmtId="0" fontId="22" fillId="0" borderId="18" xfId="43" applyFont="1" applyFill="1" applyBorder="1" applyAlignment="1">
      <alignment horizontal="distributed" vertical="top"/>
    </xf>
    <xf numFmtId="0" fontId="22" fillId="0" borderId="27" xfId="43" applyFont="1" applyFill="1" applyBorder="1" applyAlignment="1">
      <alignment horizontal="distributed" vertical="top"/>
    </xf>
    <xf numFmtId="0" fontId="22" fillId="0" borderId="10" xfId="43" applyFont="1" applyFill="1" applyBorder="1" applyAlignment="1">
      <alignment horizontal="center" vertical="center"/>
    </xf>
    <xf numFmtId="0" fontId="22" fillId="0" borderId="32" xfId="43" applyFont="1" applyFill="1" applyBorder="1" applyAlignment="1">
      <alignment horizontal="center" vertical="center"/>
    </xf>
    <xf numFmtId="0" fontId="40" fillId="0" borderId="0" xfId="43" applyFont="1" applyFill="1" applyBorder="1" applyAlignment="1">
      <alignment horizontal="center" vertical="center"/>
    </xf>
    <xf numFmtId="0" fontId="35" fillId="0" borderId="14" xfId="43" applyFont="1" applyFill="1" applyBorder="1" applyAlignment="1">
      <alignment horizontal="distributed" vertical="center"/>
    </xf>
    <xf numFmtId="0" fontId="24" fillId="0" borderId="0" xfId="43" applyFont="1" applyFill="1" applyBorder="1" applyAlignment="1">
      <alignment horizontal="distributed" vertical="center"/>
    </xf>
    <xf numFmtId="0" fontId="24" fillId="0" borderId="15" xfId="43" applyFont="1" applyFill="1" applyBorder="1" applyAlignment="1">
      <alignment horizontal="distributed" vertical="center"/>
    </xf>
    <xf numFmtId="0" fontId="18" fillId="0" borderId="21" xfId="43" applyFont="1" applyFill="1" applyBorder="1" applyAlignment="1">
      <alignment horizontal="center" vertical="center"/>
    </xf>
    <xf numFmtId="0" fontId="18" fillId="0" borderId="26" xfId="43" applyFont="1" applyFill="1" applyBorder="1" applyAlignment="1">
      <alignment horizontal="center" vertical="center"/>
    </xf>
    <xf numFmtId="0" fontId="18" fillId="0" borderId="23" xfId="43" applyFont="1" applyFill="1" applyBorder="1" applyAlignment="1">
      <alignment horizontal="center" vertical="center"/>
    </xf>
    <xf numFmtId="0" fontId="18" fillId="0" borderId="14" xfId="43" applyFont="1" applyFill="1" applyBorder="1" applyAlignment="1">
      <alignment horizontal="distributed" vertical="center"/>
    </xf>
    <xf numFmtId="0" fontId="18" fillId="0" borderId="0" xfId="43" applyFont="1" applyFill="1" applyBorder="1" applyAlignment="1">
      <alignment horizontal="distributed" vertical="center"/>
    </xf>
    <xf numFmtId="0" fontId="18" fillId="0" borderId="15" xfId="43" applyFont="1" applyFill="1" applyBorder="1" applyAlignment="1">
      <alignment horizontal="distributed" vertical="center"/>
    </xf>
    <xf numFmtId="0" fontId="18" fillId="0" borderId="15" xfId="43" applyFont="1" applyFill="1" applyBorder="1" applyAlignment="1">
      <alignment horizontal="center" vertical="center" textRotation="255"/>
    </xf>
    <xf numFmtId="0" fontId="66" fillId="0" borderId="15" xfId="43" applyFont="1" applyFill="1" applyBorder="1" applyAlignment="1">
      <alignment vertical="center"/>
    </xf>
    <xf numFmtId="0" fontId="22" fillId="0" borderId="14" xfId="43" applyFont="1" applyFill="1" applyBorder="1" applyAlignment="1">
      <alignment horizontal="distributed" vertical="center"/>
    </xf>
    <xf numFmtId="0" fontId="66" fillId="0" borderId="0" xfId="43" applyFont="1" applyFill="1" applyAlignment="1">
      <alignment horizontal="distributed" vertical="center"/>
    </xf>
    <xf numFmtId="0" fontId="66" fillId="0" borderId="0" xfId="43" applyFont="1" applyFill="1" applyBorder="1" applyAlignment="1">
      <alignment horizontal="distributed" vertical="center"/>
    </xf>
    <xf numFmtId="0" fontId="39" fillId="0" borderId="14" xfId="43" applyFont="1" applyFill="1" applyBorder="1" applyAlignment="1">
      <alignment horizontal="distributed" vertical="center" shrinkToFit="1"/>
    </xf>
    <xf numFmtId="0" fontId="39" fillId="0" borderId="0" xfId="43" applyFont="1" applyFill="1" applyAlignment="1">
      <alignment horizontal="distributed" vertical="center" shrinkToFit="1"/>
    </xf>
    <xf numFmtId="0" fontId="39" fillId="0" borderId="15" xfId="43" applyFont="1" applyFill="1" applyBorder="1" applyAlignment="1">
      <alignment horizontal="distributed" vertical="center" shrinkToFit="1"/>
    </xf>
    <xf numFmtId="0" fontId="39" fillId="0" borderId="14" xfId="43" applyFont="1" applyFill="1" applyBorder="1" applyAlignment="1">
      <alignment horizontal="distributed" vertical="center"/>
    </xf>
    <xf numFmtId="0" fontId="39" fillId="0" borderId="0" xfId="43" applyFont="1" applyFill="1" applyBorder="1" applyAlignment="1">
      <alignment horizontal="distributed" vertical="center"/>
    </xf>
    <xf numFmtId="0" fontId="44" fillId="0" borderId="14" xfId="43" applyFont="1" applyFill="1" applyBorder="1" applyAlignment="1">
      <alignment horizontal="distributed" vertical="center"/>
    </xf>
    <xf numFmtId="0" fontId="44" fillId="0" borderId="0" xfId="43" applyFont="1" applyFill="1" applyBorder="1" applyAlignment="1">
      <alignment horizontal="distributed" vertical="center"/>
    </xf>
    <xf numFmtId="0" fontId="44" fillId="0" borderId="15" xfId="43" applyFont="1" applyFill="1" applyBorder="1" applyAlignment="1">
      <alignment horizontal="distributed" vertical="center"/>
    </xf>
    <xf numFmtId="0" fontId="18" fillId="0" borderId="17" xfId="43" applyFont="1" applyFill="1" applyBorder="1" applyAlignment="1">
      <alignment horizontal="distributed" vertical="center"/>
    </xf>
    <xf numFmtId="0" fontId="66" fillId="0" borderId="18" xfId="43" applyFont="1" applyFill="1" applyBorder="1" applyAlignment="1">
      <alignment horizontal="distributed" vertical="center"/>
    </xf>
    <xf numFmtId="0" fontId="66" fillId="0" borderId="27" xfId="43" applyFont="1" applyFill="1" applyBorder="1" applyAlignment="1">
      <alignment horizontal="distributed" vertical="center"/>
    </xf>
    <xf numFmtId="0" fontId="18" fillId="0" borderId="15" xfId="43" applyFont="1" applyFill="1" applyBorder="1" applyAlignment="1">
      <alignment horizontal="center" vertical="center" textRotation="255" wrapText="1"/>
    </xf>
    <xf numFmtId="0" fontId="24" fillId="0" borderId="14" xfId="43" applyFont="1" applyFill="1" applyBorder="1" applyAlignment="1">
      <alignment horizontal="distributed" vertical="center"/>
    </xf>
    <xf numFmtId="0" fontId="40" fillId="0" borderId="31" xfId="43" applyFill="1" applyBorder="1" applyAlignment="1">
      <alignment horizontal="center" vertical="center"/>
    </xf>
    <xf numFmtId="0" fontId="18" fillId="0" borderId="0" xfId="43" applyFont="1" applyFill="1" applyBorder="1" applyAlignment="1">
      <alignment horizontal="center" vertical="center"/>
    </xf>
    <xf numFmtId="0" fontId="40" fillId="0" borderId="15" xfId="43" applyFont="1" applyFill="1" applyBorder="1" applyAlignment="1">
      <alignment vertical="center"/>
    </xf>
    <xf numFmtId="0" fontId="40" fillId="0" borderId="15" xfId="43" applyFill="1" applyBorder="1" applyAlignment="1">
      <alignment vertical="center"/>
    </xf>
    <xf numFmtId="0" fontId="18" fillId="0" borderId="15" xfId="43" applyFont="1" applyFill="1" applyBorder="1" applyAlignment="1">
      <alignment horizontal="center" vertical="center"/>
    </xf>
    <xf numFmtId="0" fontId="43" fillId="0" borderId="17" xfId="43" applyFont="1" applyFill="1" applyBorder="1" applyAlignment="1">
      <alignment horizontal="distributed" vertical="top"/>
    </xf>
    <xf numFmtId="0" fontId="43" fillId="0" borderId="18" xfId="43" applyFont="1" applyFill="1" applyBorder="1" applyAlignment="1">
      <alignment horizontal="distributed" vertical="top"/>
    </xf>
    <xf numFmtId="0" fontId="43" fillId="0" borderId="27" xfId="43" applyFont="1" applyFill="1" applyBorder="1" applyAlignment="1">
      <alignment horizontal="distributed" vertical="top"/>
    </xf>
    <xf numFmtId="0" fontId="18" fillId="0" borderId="16" xfId="43" applyFont="1" applyFill="1" applyBorder="1" applyAlignment="1">
      <alignment horizontal="left" vertical="center"/>
    </xf>
    <xf numFmtId="0" fontId="18" fillId="0" borderId="0" xfId="43" applyFont="1" applyFill="1" applyBorder="1" applyAlignment="1">
      <alignment horizontal="left" vertical="center"/>
    </xf>
    <xf numFmtId="0" fontId="42" fillId="0" borderId="0" xfId="43" applyFont="1" applyFill="1" applyAlignment="1">
      <alignment horizontal="left"/>
    </xf>
    <xf numFmtId="0" fontId="18" fillId="0" borderId="25" xfId="43" applyFont="1" applyFill="1" applyBorder="1" applyAlignment="1">
      <alignment horizontal="center" vertical="center"/>
    </xf>
    <xf numFmtId="0" fontId="40" fillId="0" borderId="28" xfId="43" applyFill="1" applyBorder="1" applyAlignment="1">
      <alignment horizontal="center" vertical="center"/>
    </xf>
    <xf numFmtId="0" fontId="40" fillId="0" borderId="15" xfId="43" applyFill="1" applyBorder="1" applyAlignment="1">
      <alignment horizontal="center" vertical="center"/>
    </xf>
    <xf numFmtId="0" fontId="18" fillId="0" borderId="18" xfId="43" applyFont="1" applyFill="1" applyBorder="1" applyAlignment="1">
      <alignment horizontal="center" vertical="center"/>
    </xf>
    <xf numFmtId="0" fontId="40" fillId="0" borderId="27" xfId="43" applyFill="1" applyBorder="1" applyAlignment="1">
      <alignment horizontal="center" vertical="center"/>
    </xf>
    <xf numFmtId="0" fontId="40" fillId="0" borderId="26" xfId="43" applyFill="1" applyBorder="1" applyAlignment="1">
      <alignment horizontal="center" vertical="center"/>
    </xf>
    <xf numFmtId="0" fontId="40" fillId="0" borderId="23" xfId="43" applyFill="1" applyBorder="1" applyAlignment="1">
      <alignment horizontal="center" vertical="center"/>
    </xf>
    <xf numFmtId="0" fontId="18" fillId="0" borderId="24" xfId="43" applyFont="1" applyFill="1" applyBorder="1" applyAlignment="1">
      <alignment horizontal="center" vertical="center"/>
    </xf>
    <xf numFmtId="0" fontId="18" fillId="0" borderId="27" xfId="43" applyFont="1" applyFill="1" applyBorder="1" applyAlignment="1">
      <alignment horizontal="center" vertical="center"/>
    </xf>
    <xf numFmtId="0" fontId="18" fillId="0" borderId="29" xfId="43" applyFont="1" applyFill="1" applyBorder="1" applyAlignment="1">
      <alignment horizontal="center" vertical="center"/>
    </xf>
    <xf numFmtId="0" fontId="37" fillId="0" borderId="0" xfId="43" applyFont="1" applyFill="1" applyBorder="1" applyAlignment="1">
      <alignment horizontal="center" vertical="center"/>
    </xf>
    <xf numFmtId="0" fontId="51" fillId="0" borderId="15" xfId="43" applyFont="1" applyFill="1" applyBorder="1" applyAlignment="1">
      <alignment vertical="center"/>
    </xf>
    <xf numFmtId="0" fontId="35" fillId="0" borderId="0" xfId="43" applyFont="1" applyFill="1" applyBorder="1" applyAlignment="1">
      <alignment horizontal="center" vertical="center"/>
    </xf>
    <xf numFmtId="0" fontId="24" fillId="0" borderId="0" xfId="43" applyFont="1" applyFill="1" applyBorder="1" applyAlignment="1">
      <alignment horizontal="center" vertical="center"/>
    </xf>
    <xf numFmtId="0" fontId="24" fillId="0" borderId="18" xfId="43" applyFont="1" applyFill="1" applyBorder="1" applyAlignment="1">
      <alignment horizontal="center" vertical="center"/>
    </xf>
    <xf numFmtId="0" fontId="18" fillId="0" borderId="31" xfId="43" applyFont="1" applyFill="1" applyBorder="1" applyAlignment="1">
      <alignment horizontal="center" vertical="center"/>
    </xf>
    <xf numFmtId="0" fontId="18" fillId="0" borderId="28" xfId="43" applyFont="1" applyFill="1" applyBorder="1" applyAlignment="1">
      <alignment horizontal="center" vertical="center"/>
    </xf>
    <xf numFmtId="0" fontId="22" fillId="0" borderId="41" xfId="43" applyFont="1" applyFill="1" applyBorder="1" applyAlignment="1">
      <alignment horizontal="center" vertical="center" wrapText="1"/>
    </xf>
    <xf numFmtId="0" fontId="22" fillId="0" borderId="17" xfId="43" applyFont="1" applyFill="1" applyBorder="1" applyAlignment="1">
      <alignment horizontal="center" vertical="center" wrapText="1"/>
    </xf>
    <xf numFmtId="0" fontId="18" fillId="0" borderId="16" xfId="43" applyFont="1" applyFill="1" applyBorder="1" applyAlignment="1">
      <alignment horizontal="distributed" vertical="center"/>
    </xf>
    <xf numFmtId="0" fontId="18" fillId="0" borderId="24" xfId="43" applyFont="1" applyFill="1" applyBorder="1" applyAlignment="1">
      <alignment horizontal="distributed" vertical="center"/>
    </xf>
    <xf numFmtId="0" fontId="67" fillId="0" borderId="18" xfId="43" applyFont="1" applyFill="1" applyBorder="1" applyAlignment="1">
      <alignment horizontal="distributed" vertical="center"/>
    </xf>
    <xf numFmtId="0" fontId="67" fillId="0" borderId="27" xfId="43" applyFont="1" applyFill="1" applyBorder="1" applyAlignment="1">
      <alignment horizontal="distributed" vertical="center"/>
    </xf>
    <xf numFmtId="0" fontId="71" fillId="0" borderId="19" xfId="43" applyFont="1" applyFill="1" applyBorder="1" applyAlignment="1">
      <alignment horizontal="distributed" vertical="center"/>
    </xf>
    <xf numFmtId="0" fontId="71" fillId="0" borderId="24" xfId="43" applyFont="1" applyFill="1" applyBorder="1" applyAlignment="1">
      <alignment horizontal="distributed" vertical="center"/>
    </xf>
    <xf numFmtId="0" fontId="35" fillId="0" borderId="17" xfId="43" applyFont="1" applyFill="1" applyBorder="1" applyAlignment="1">
      <alignment horizontal="distributed" vertical="center"/>
    </xf>
    <xf numFmtId="0" fontId="24" fillId="0" borderId="27" xfId="43" applyFont="1" applyFill="1" applyBorder="1" applyAlignment="1">
      <alignment horizontal="distributed" vertical="center"/>
    </xf>
    <xf numFmtId="0" fontId="18" fillId="0" borderId="24" xfId="43" applyFont="1" applyFill="1" applyBorder="1" applyAlignment="1">
      <alignment horizontal="center" vertical="center" textRotation="255"/>
    </xf>
    <xf numFmtId="0" fontId="18" fillId="0" borderId="17" xfId="43" applyFont="1" applyFill="1" applyBorder="1" applyAlignment="1">
      <alignment horizontal="center" vertical="center"/>
    </xf>
    <xf numFmtId="0" fontId="18" fillId="0" borderId="41" xfId="43" applyFont="1" applyFill="1" applyBorder="1" applyAlignment="1">
      <alignment horizontal="center" vertical="center"/>
    </xf>
    <xf numFmtId="0" fontId="18" fillId="0" borderId="19" xfId="43" applyFont="1" applyFill="1" applyBorder="1" applyAlignment="1">
      <alignment horizontal="center" vertical="center"/>
    </xf>
    <xf numFmtId="0" fontId="18" fillId="0" borderId="16" xfId="43" applyFont="1" applyFill="1" applyBorder="1" applyAlignment="1">
      <alignment horizontal="center" vertical="center"/>
    </xf>
    <xf numFmtId="0" fontId="18" fillId="0" borderId="17" xfId="43" applyFont="1" applyFill="1" applyBorder="1" applyAlignment="1">
      <alignment horizontal="center" vertical="center" wrapText="1"/>
    </xf>
    <xf numFmtId="0" fontId="18" fillId="0" borderId="27" xfId="43" applyFont="1" applyFill="1" applyBorder="1" applyAlignment="1">
      <alignment horizontal="center" vertical="center" wrapText="1"/>
    </xf>
    <xf numFmtId="0" fontId="35" fillId="0" borderId="18" xfId="43" applyFont="1" applyFill="1" applyBorder="1" applyAlignment="1">
      <alignment horizontal="distributed" vertical="center"/>
    </xf>
    <xf numFmtId="3" fontId="78" fillId="0" borderId="0" xfId="0" applyNumberFormat="1" applyFont="1" applyFill="1" applyBorder="1" applyAlignment="1">
      <alignment horizontal="distributed" vertical="center"/>
    </xf>
    <xf numFmtId="3" fontId="78" fillId="0" borderId="15" xfId="0" applyNumberFormat="1" applyFont="1" applyFill="1" applyBorder="1" applyAlignment="1">
      <alignment horizontal="distributed" vertical="center"/>
    </xf>
    <xf numFmtId="0" fontId="74" fillId="0" borderId="0" xfId="0" applyNumberFormat="1" applyFont="1" applyFill="1" applyAlignment="1">
      <alignment horizontal="left" vertical="center"/>
    </xf>
    <xf numFmtId="0" fontId="76" fillId="0" borderId="0" xfId="0" applyFont="1" applyFill="1" applyBorder="1" applyAlignment="1">
      <alignment horizontal="left" vertical="center"/>
    </xf>
    <xf numFmtId="0" fontId="76" fillId="0" borderId="42" xfId="0" applyFont="1" applyFill="1" applyBorder="1" applyAlignment="1">
      <alignment horizontal="left" vertical="center"/>
    </xf>
    <xf numFmtId="0" fontId="27" fillId="0" borderId="43" xfId="0" applyNumberFormat="1" applyFont="1" applyFill="1" applyBorder="1" applyAlignment="1">
      <alignment horizontal="center" vertical="center"/>
    </xf>
    <xf numFmtId="0" fontId="27" fillId="0" borderId="44" xfId="0" applyNumberFormat="1" applyFont="1" applyFill="1" applyBorder="1" applyAlignment="1">
      <alignment horizontal="center" vertical="center"/>
    </xf>
    <xf numFmtId="0" fontId="27" fillId="0" borderId="18" xfId="0" applyNumberFormat="1" applyFont="1" applyFill="1" applyBorder="1" applyAlignment="1">
      <alignment horizontal="center" vertical="center"/>
    </xf>
    <xf numFmtId="0" fontId="27" fillId="0" borderId="27" xfId="0" applyNumberFormat="1" applyFont="1" applyFill="1" applyBorder="1" applyAlignment="1">
      <alignment horizontal="center" vertical="center"/>
    </xf>
    <xf numFmtId="194" fontId="27" fillId="0" borderId="45" xfId="0" applyNumberFormat="1" applyFont="1" applyFill="1" applyBorder="1" applyAlignment="1">
      <alignment horizontal="center" vertical="center"/>
    </xf>
    <xf numFmtId="194" fontId="27" fillId="0" borderId="31" xfId="0" applyNumberFormat="1" applyFont="1" applyFill="1" applyBorder="1" applyAlignment="1">
      <alignment horizontal="center" vertical="center"/>
    </xf>
    <xf numFmtId="194" fontId="27" fillId="0" borderId="30" xfId="0" applyNumberFormat="1" applyFont="1" applyFill="1" applyBorder="1" applyAlignment="1">
      <alignment horizontal="center" vertical="center"/>
    </xf>
    <xf numFmtId="194" fontId="78" fillId="0" borderId="45" xfId="0" applyNumberFormat="1" applyFont="1" applyFill="1" applyBorder="1" applyAlignment="1">
      <alignment horizontal="center" vertical="center"/>
    </xf>
    <xf numFmtId="194" fontId="78" fillId="0" borderId="30" xfId="0" applyNumberFormat="1" applyFont="1" applyFill="1" applyBorder="1" applyAlignment="1">
      <alignment horizontal="center" vertical="center"/>
    </xf>
    <xf numFmtId="0" fontId="78" fillId="0" borderId="16" xfId="0" applyNumberFormat="1" applyFont="1" applyFill="1" applyBorder="1" applyAlignment="1">
      <alignment horizontal="distributed" vertical="center"/>
    </xf>
    <xf numFmtId="0" fontId="78" fillId="0" borderId="24" xfId="0" applyNumberFormat="1" applyFont="1" applyFill="1" applyBorder="1" applyAlignment="1">
      <alignment horizontal="distributed" vertical="center"/>
    </xf>
    <xf numFmtId="0" fontId="78" fillId="25" borderId="0" xfId="0" applyNumberFormat="1" applyFont="1" applyFill="1" applyBorder="1" applyAlignment="1">
      <alignment horizontal="distributed" vertical="center"/>
    </xf>
    <xf numFmtId="0" fontId="78" fillId="25" borderId="15" xfId="0" applyNumberFormat="1" applyFont="1" applyFill="1" applyBorder="1" applyAlignment="1">
      <alignment horizontal="distributed" vertical="center"/>
    </xf>
    <xf numFmtId="3" fontId="78" fillId="25" borderId="0" xfId="0" applyNumberFormat="1" applyFont="1" applyFill="1" applyBorder="1" applyAlignment="1">
      <alignment horizontal="distributed" vertical="center"/>
    </xf>
    <xf numFmtId="3" fontId="78" fillId="25" borderId="15" xfId="0" applyNumberFormat="1" applyFont="1" applyFill="1" applyBorder="1" applyAlignment="1">
      <alignment horizontal="distributed" vertical="center"/>
    </xf>
    <xf numFmtId="0" fontId="78" fillId="0" borderId="0" xfId="0" applyNumberFormat="1" applyFont="1" applyFill="1" applyBorder="1" applyAlignment="1">
      <alignment horizontal="distributed" vertical="center"/>
    </xf>
    <xf numFmtId="0" fontId="78" fillId="0" borderId="15" xfId="0" applyNumberFormat="1" applyFont="1" applyFill="1" applyBorder="1" applyAlignment="1">
      <alignment horizontal="distributed" vertical="center"/>
    </xf>
    <xf numFmtId="0" fontId="78" fillId="0" borderId="18" xfId="0" applyNumberFormat="1" applyFont="1" applyFill="1" applyBorder="1" applyAlignment="1">
      <alignment horizontal="distributed" vertical="top"/>
    </xf>
    <xf numFmtId="0" fontId="78" fillId="0" borderId="27" xfId="0" applyNumberFormat="1" applyFont="1" applyFill="1" applyBorder="1" applyAlignment="1">
      <alignment horizontal="distributed" vertical="top"/>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4"/>
    <cellStyle name="標準 3" xfId="43"/>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200025</xdr:colOff>
      <xdr:row>35</xdr:row>
      <xdr:rowOff>57150</xdr:rowOff>
    </xdr:from>
    <xdr:to>
      <xdr:col>0</xdr:col>
      <xdr:colOff>234950</xdr:colOff>
      <xdr:row>36</xdr:row>
      <xdr:rowOff>142875</xdr:rowOff>
    </xdr:to>
    <xdr:sp macro="" textlink="">
      <xdr:nvSpPr>
        <xdr:cNvPr id="2" name="AutoShape 1"/>
        <xdr:cNvSpPr>
          <a:spLocks/>
        </xdr:cNvSpPr>
      </xdr:nvSpPr>
      <xdr:spPr bwMode="auto">
        <a:xfrm>
          <a:off x="200025" y="6743700"/>
          <a:ext cx="34925" cy="276225"/>
        </a:xfrm>
        <a:prstGeom prst="leftBrace">
          <a:avLst>
            <a:gd name="adj1" fmla="val 8375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197643</xdr:colOff>
      <xdr:row>11</xdr:row>
      <xdr:rowOff>57150</xdr:rowOff>
    </xdr:from>
    <xdr:to>
      <xdr:col>0</xdr:col>
      <xdr:colOff>250031</xdr:colOff>
      <xdr:row>12</xdr:row>
      <xdr:rowOff>142875</xdr:rowOff>
    </xdr:to>
    <xdr:sp macro="" textlink="">
      <xdr:nvSpPr>
        <xdr:cNvPr id="3" name="AutoShape 1"/>
        <xdr:cNvSpPr>
          <a:spLocks/>
        </xdr:cNvSpPr>
      </xdr:nvSpPr>
      <xdr:spPr bwMode="auto">
        <a:xfrm>
          <a:off x="197643" y="2355850"/>
          <a:ext cx="39688" cy="276225"/>
        </a:xfrm>
        <a:prstGeom prst="leftBrace">
          <a:avLst>
            <a:gd name="adj1" fmla="val 8305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R101"/>
  <sheetViews>
    <sheetView showGridLines="0" tabSelected="1" view="pageBreakPreview" zoomScaleNormal="100" zoomScaleSheetLayoutView="100" workbookViewId="0"/>
  </sheetViews>
  <sheetFormatPr defaultColWidth="8.84375" defaultRowHeight="12" x14ac:dyDescent="0.35"/>
  <cols>
    <col min="1" max="1" width="1.3046875" style="1" customWidth="1"/>
    <col min="2" max="2" width="1.07421875" style="1" customWidth="1"/>
    <col min="3" max="3" width="11.84375" style="1" customWidth="1"/>
    <col min="4" max="13" width="8.69140625" style="1" customWidth="1"/>
    <col min="14" max="14" width="8.765625" style="1" customWidth="1"/>
    <col min="15" max="16384" width="8.84375" style="1"/>
  </cols>
  <sheetData>
    <row r="1" spans="1:18" ht="18" customHeight="1" x14ac:dyDescent="0.35">
      <c r="A1" s="2" t="s">
        <v>82</v>
      </c>
      <c r="N1" s="420" t="s">
        <v>46</v>
      </c>
    </row>
    <row r="2" spans="1:18" ht="28" customHeight="1" thickBot="1" x14ac:dyDescent="0.4">
      <c r="A2" s="421" t="s">
        <v>132</v>
      </c>
      <c r="B2" s="421"/>
      <c r="C2" s="421"/>
      <c r="D2" s="421"/>
      <c r="E2" s="421"/>
      <c r="F2" s="421"/>
      <c r="G2" s="421"/>
      <c r="H2" s="421"/>
      <c r="I2" s="421"/>
      <c r="J2" s="421"/>
      <c r="K2" s="421"/>
      <c r="L2" s="421"/>
      <c r="M2" s="421"/>
      <c r="N2" s="420"/>
    </row>
    <row r="3" spans="1:18" ht="13.5" customHeight="1" thickTop="1" x14ac:dyDescent="0.35">
      <c r="A3" s="422" t="s">
        <v>22</v>
      </c>
      <c r="B3" s="422"/>
      <c r="C3" s="422"/>
      <c r="D3" s="423" t="s">
        <v>131</v>
      </c>
      <c r="E3" s="424"/>
      <c r="F3" s="425"/>
      <c r="G3" s="423" t="s">
        <v>130</v>
      </c>
      <c r="H3" s="424"/>
      <c r="I3" s="424"/>
      <c r="J3" s="424"/>
      <c r="K3" s="424"/>
      <c r="L3" s="424"/>
      <c r="M3" s="424"/>
    </row>
    <row r="4" spans="1:18" ht="12" customHeight="1" x14ac:dyDescent="0.35">
      <c r="A4" s="426" t="s">
        <v>105</v>
      </c>
      <c r="B4" s="426"/>
      <c r="C4" s="426"/>
      <c r="D4" s="19" t="s">
        <v>90</v>
      </c>
      <c r="E4" s="19" t="s">
        <v>77</v>
      </c>
      <c r="F4" s="19" t="s">
        <v>20</v>
      </c>
      <c r="G4" s="19" t="s">
        <v>83</v>
      </c>
      <c r="H4" s="19" t="s">
        <v>62</v>
      </c>
      <c r="I4" s="19" t="s">
        <v>18</v>
      </c>
      <c r="J4" s="19" t="s">
        <v>9</v>
      </c>
      <c r="K4" s="19" t="s">
        <v>58</v>
      </c>
      <c r="L4" s="19" t="s">
        <v>94</v>
      </c>
      <c r="M4" s="20" t="s">
        <v>48</v>
      </c>
    </row>
    <row r="5" spans="1:18" ht="12" customHeight="1" x14ac:dyDescent="0.35">
      <c r="A5" s="427" t="s">
        <v>127</v>
      </c>
      <c r="B5" s="427"/>
      <c r="C5" s="428"/>
      <c r="D5" s="21">
        <v>555</v>
      </c>
      <c r="E5" s="22">
        <v>3392</v>
      </c>
      <c r="F5" s="22">
        <v>2905</v>
      </c>
      <c r="G5" s="22">
        <v>13425</v>
      </c>
      <c r="H5" s="22">
        <v>4419</v>
      </c>
      <c r="I5" s="22">
        <v>11582</v>
      </c>
      <c r="J5" s="24">
        <v>64456</v>
      </c>
      <c r="K5" s="24">
        <v>16699</v>
      </c>
      <c r="L5" s="24">
        <v>3133</v>
      </c>
      <c r="M5" s="24">
        <v>1668</v>
      </c>
    </row>
    <row r="6" spans="1:18" ht="12" customHeight="1" x14ac:dyDescent="0.35">
      <c r="A6" s="427" t="s">
        <v>113</v>
      </c>
      <c r="B6" s="427"/>
      <c r="C6" s="428"/>
      <c r="D6" s="21">
        <v>552</v>
      </c>
      <c r="E6" s="22">
        <v>3397</v>
      </c>
      <c r="F6" s="22">
        <v>2884</v>
      </c>
      <c r="G6" s="24" t="s">
        <v>110</v>
      </c>
      <c r="H6" s="24" t="s">
        <v>110</v>
      </c>
      <c r="I6" s="24" t="s">
        <v>110</v>
      </c>
      <c r="J6" s="22" t="s">
        <v>110</v>
      </c>
      <c r="K6" s="22" t="s">
        <v>110</v>
      </c>
      <c r="L6" s="22" t="s">
        <v>110</v>
      </c>
      <c r="M6" s="22" t="s">
        <v>110</v>
      </c>
    </row>
    <row r="7" spans="1:18" ht="12" customHeight="1" x14ac:dyDescent="0.35">
      <c r="A7" s="427" t="s">
        <v>118</v>
      </c>
      <c r="B7" s="427"/>
      <c r="C7" s="428"/>
      <c r="D7" s="21">
        <v>547</v>
      </c>
      <c r="E7" s="22">
        <v>3351</v>
      </c>
      <c r="F7" s="22">
        <v>2840</v>
      </c>
      <c r="G7" s="22">
        <v>13731</v>
      </c>
      <c r="H7" s="22">
        <v>4418</v>
      </c>
      <c r="I7" s="22">
        <v>11802</v>
      </c>
      <c r="J7" s="22">
        <v>66733</v>
      </c>
      <c r="K7" s="22">
        <v>14913</v>
      </c>
      <c r="L7" s="22">
        <v>3065</v>
      </c>
      <c r="M7" s="22">
        <v>1620</v>
      </c>
    </row>
    <row r="8" spans="1:18" s="79" customFormat="1" ht="12" customHeight="1" x14ac:dyDescent="0.35">
      <c r="A8" s="427" t="s">
        <v>128</v>
      </c>
      <c r="B8" s="427"/>
      <c r="C8" s="428"/>
      <c r="D8" s="21">
        <v>539</v>
      </c>
      <c r="E8" s="22">
        <v>3400</v>
      </c>
      <c r="F8" s="22">
        <v>2818</v>
      </c>
      <c r="G8" s="22" t="s">
        <v>110</v>
      </c>
      <c r="H8" s="22" t="s">
        <v>110</v>
      </c>
      <c r="I8" s="22" t="s">
        <v>110</v>
      </c>
      <c r="J8" s="22" t="s">
        <v>110</v>
      </c>
      <c r="K8" s="22" t="s">
        <v>110</v>
      </c>
      <c r="L8" s="22" t="s">
        <v>110</v>
      </c>
      <c r="M8" s="22" t="s">
        <v>110</v>
      </c>
      <c r="N8" s="83"/>
      <c r="O8" s="83"/>
      <c r="P8" s="83"/>
      <c r="Q8" s="83"/>
      <c r="R8" s="83"/>
    </row>
    <row r="9" spans="1:18" s="66" customFormat="1" ht="12" customHeight="1" x14ac:dyDescent="0.35">
      <c r="A9" s="419" t="s">
        <v>129</v>
      </c>
      <c r="B9" s="419"/>
      <c r="C9" s="429"/>
      <c r="D9" s="27">
        <v>535</v>
      </c>
      <c r="E9" s="28">
        <v>3436</v>
      </c>
      <c r="F9" s="28">
        <v>2784</v>
      </c>
      <c r="G9" s="28" t="s">
        <v>110</v>
      </c>
      <c r="H9" s="28" t="s">
        <v>110</v>
      </c>
      <c r="I9" s="28" t="s">
        <v>110</v>
      </c>
      <c r="J9" s="28" t="s">
        <v>110</v>
      </c>
      <c r="K9" s="28" t="s">
        <v>110</v>
      </c>
      <c r="L9" s="28" t="s">
        <v>110</v>
      </c>
      <c r="M9" s="28" t="s">
        <v>110</v>
      </c>
      <c r="N9" s="84"/>
      <c r="O9" s="84"/>
      <c r="P9" s="84"/>
      <c r="Q9" s="84"/>
      <c r="R9" s="84"/>
    </row>
    <row r="10" spans="1:18" ht="9.25" customHeight="1" x14ac:dyDescent="0.35">
      <c r="A10" s="25"/>
      <c r="B10" s="25"/>
      <c r="C10" s="25"/>
      <c r="D10" s="29"/>
      <c r="E10" s="25"/>
      <c r="F10" s="24"/>
      <c r="G10" s="81"/>
      <c r="H10" s="24"/>
      <c r="I10" s="24"/>
      <c r="J10" s="24"/>
      <c r="K10" s="24"/>
      <c r="L10" s="24"/>
      <c r="M10" s="24"/>
    </row>
    <row r="11" spans="1:18" s="11" customFormat="1" ht="12" customHeight="1" x14ac:dyDescent="0.35">
      <c r="A11" s="419" t="s">
        <v>29</v>
      </c>
      <c r="B11" s="419"/>
      <c r="C11" s="419"/>
      <c r="D11" s="27">
        <v>38</v>
      </c>
      <c r="E11" s="28">
        <v>181</v>
      </c>
      <c r="F11" s="28">
        <v>163</v>
      </c>
      <c r="G11" s="30">
        <v>595</v>
      </c>
      <c r="H11" s="30">
        <v>223</v>
      </c>
      <c r="I11" s="30">
        <v>529</v>
      </c>
      <c r="J11" s="28">
        <v>3586</v>
      </c>
      <c r="K11" s="28">
        <v>1312</v>
      </c>
      <c r="L11" s="28">
        <v>224</v>
      </c>
      <c r="M11" s="28">
        <v>48</v>
      </c>
    </row>
    <row r="12" spans="1:18" ht="12" customHeight="1" x14ac:dyDescent="0.35">
      <c r="A12" s="25"/>
      <c r="B12" s="25"/>
      <c r="C12" s="82" t="s">
        <v>79</v>
      </c>
      <c r="D12" s="22">
        <v>0</v>
      </c>
      <c r="E12" s="22">
        <v>5</v>
      </c>
      <c r="F12" s="22">
        <v>4</v>
      </c>
      <c r="G12" s="31">
        <v>7</v>
      </c>
      <c r="H12" s="32">
        <v>7</v>
      </c>
      <c r="I12" s="31">
        <v>16</v>
      </c>
      <c r="J12" s="22">
        <v>19</v>
      </c>
      <c r="K12" s="22">
        <v>29</v>
      </c>
      <c r="L12" s="22">
        <v>9</v>
      </c>
      <c r="M12" s="22">
        <v>1</v>
      </c>
      <c r="N12" s="3"/>
    </row>
    <row r="13" spans="1:18" ht="12" customHeight="1" x14ac:dyDescent="0.35">
      <c r="A13" s="25"/>
      <c r="B13" s="25"/>
      <c r="C13" s="81" t="s">
        <v>66</v>
      </c>
      <c r="D13" s="21">
        <v>8</v>
      </c>
      <c r="E13" s="22">
        <v>59</v>
      </c>
      <c r="F13" s="22">
        <v>48</v>
      </c>
      <c r="G13" s="31">
        <v>178</v>
      </c>
      <c r="H13" s="32">
        <v>67</v>
      </c>
      <c r="I13" s="31">
        <v>141</v>
      </c>
      <c r="J13" s="22">
        <v>920</v>
      </c>
      <c r="K13" s="22">
        <v>368</v>
      </c>
      <c r="L13" s="22">
        <v>38</v>
      </c>
      <c r="M13" s="22">
        <v>19</v>
      </c>
      <c r="N13" s="3"/>
      <c r="O13" s="3"/>
    </row>
    <row r="14" spans="1:18" ht="12" customHeight="1" x14ac:dyDescent="0.35">
      <c r="A14" s="25"/>
      <c r="B14" s="25"/>
      <c r="C14" s="81" t="s">
        <v>102</v>
      </c>
      <c r="D14" s="21">
        <v>3</v>
      </c>
      <c r="E14" s="22">
        <v>11</v>
      </c>
      <c r="F14" s="22">
        <v>13</v>
      </c>
      <c r="G14" s="31">
        <v>42</v>
      </c>
      <c r="H14" s="32">
        <v>16</v>
      </c>
      <c r="I14" s="31">
        <v>26</v>
      </c>
      <c r="J14" s="22">
        <v>288</v>
      </c>
      <c r="K14" s="22">
        <v>77</v>
      </c>
      <c r="L14" s="22">
        <v>12</v>
      </c>
      <c r="M14" s="22">
        <v>1</v>
      </c>
      <c r="N14" s="3"/>
      <c r="O14" s="3"/>
    </row>
    <row r="15" spans="1:18" ht="12" customHeight="1" x14ac:dyDescent="0.35">
      <c r="A15" s="25"/>
      <c r="B15" s="25"/>
      <c r="C15" s="81" t="s">
        <v>16</v>
      </c>
      <c r="D15" s="21">
        <v>3</v>
      </c>
      <c r="E15" s="22">
        <v>4</v>
      </c>
      <c r="F15" s="22">
        <v>8</v>
      </c>
      <c r="G15" s="31">
        <v>15</v>
      </c>
      <c r="H15" s="32">
        <v>9</v>
      </c>
      <c r="I15" s="31">
        <v>22</v>
      </c>
      <c r="J15" s="22">
        <v>141</v>
      </c>
      <c r="K15" s="22">
        <v>62</v>
      </c>
      <c r="L15" s="22">
        <v>7</v>
      </c>
      <c r="M15" s="22">
        <v>0</v>
      </c>
      <c r="N15" s="3"/>
    </row>
    <row r="16" spans="1:18" ht="12" customHeight="1" x14ac:dyDescent="0.35">
      <c r="A16" s="25"/>
      <c r="B16" s="25"/>
      <c r="C16" s="81" t="s">
        <v>71</v>
      </c>
      <c r="D16" s="21">
        <v>2</v>
      </c>
      <c r="E16" s="22">
        <v>3</v>
      </c>
      <c r="F16" s="22">
        <v>5</v>
      </c>
      <c r="G16" s="31">
        <v>25</v>
      </c>
      <c r="H16" s="32">
        <v>6</v>
      </c>
      <c r="I16" s="31">
        <v>23</v>
      </c>
      <c r="J16" s="22">
        <v>156</v>
      </c>
      <c r="K16" s="22">
        <v>88</v>
      </c>
      <c r="L16" s="22">
        <v>8</v>
      </c>
      <c r="M16" s="22">
        <v>0</v>
      </c>
      <c r="N16" s="3"/>
    </row>
    <row r="17" spans="1:16" ht="12" customHeight="1" x14ac:dyDescent="0.35">
      <c r="A17" s="25"/>
      <c r="B17" s="25"/>
      <c r="C17" s="81" t="s">
        <v>10</v>
      </c>
      <c r="D17" s="21">
        <v>2</v>
      </c>
      <c r="E17" s="22">
        <v>4</v>
      </c>
      <c r="F17" s="22">
        <v>3</v>
      </c>
      <c r="G17" s="31">
        <v>9</v>
      </c>
      <c r="H17" s="32">
        <v>3</v>
      </c>
      <c r="I17" s="31">
        <v>13</v>
      </c>
      <c r="J17" s="22">
        <v>115</v>
      </c>
      <c r="K17" s="22">
        <v>33</v>
      </c>
      <c r="L17" s="22">
        <v>3</v>
      </c>
      <c r="M17" s="22">
        <v>0</v>
      </c>
      <c r="N17" s="3"/>
    </row>
    <row r="18" spans="1:16" ht="12" customHeight="1" x14ac:dyDescent="0.35">
      <c r="A18" s="25"/>
      <c r="B18" s="25"/>
      <c r="C18" s="81" t="s">
        <v>69</v>
      </c>
      <c r="D18" s="21">
        <v>5</v>
      </c>
      <c r="E18" s="22">
        <v>24</v>
      </c>
      <c r="F18" s="22">
        <v>24</v>
      </c>
      <c r="G18" s="31">
        <v>85</v>
      </c>
      <c r="H18" s="32">
        <v>35</v>
      </c>
      <c r="I18" s="31">
        <v>97</v>
      </c>
      <c r="J18" s="22">
        <v>572</v>
      </c>
      <c r="K18" s="22">
        <v>177</v>
      </c>
      <c r="L18" s="22">
        <v>19</v>
      </c>
      <c r="M18" s="22">
        <v>1</v>
      </c>
      <c r="N18" s="3"/>
    </row>
    <row r="19" spans="1:16" ht="12" customHeight="1" x14ac:dyDescent="0.35">
      <c r="A19" s="25"/>
      <c r="B19" s="25"/>
      <c r="C19" s="81" t="s">
        <v>11</v>
      </c>
      <c r="D19" s="21">
        <v>2</v>
      </c>
      <c r="E19" s="22">
        <v>7</v>
      </c>
      <c r="F19" s="22">
        <v>8</v>
      </c>
      <c r="G19" s="31">
        <v>106</v>
      </c>
      <c r="H19" s="32">
        <v>15</v>
      </c>
      <c r="I19" s="31">
        <v>65</v>
      </c>
      <c r="J19" s="22">
        <v>572</v>
      </c>
      <c r="K19" s="22">
        <v>54</v>
      </c>
      <c r="L19" s="22">
        <v>11</v>
      </c>
      <c r="M19" s="22">
        <v>23</v>
      </c>
      <c r="N19" s="3"/>
    </row>
    <row r="20" spans="1:16" ht="12" customHeight="1" x14ac:dyDescent="0.35">
      <c r="A20" s="25"/>
      <c r="B20" s="25"/>
      <c r="C20" s="81" t="s">
        <v>93</v>
      </c>
      <c r="D20" s="21">
        <v>1</v>
      </c>
      <c r="E20" s="22">
        <v>3</v>
      </c>
      <c r="F20" s="22">
        <v>1</v>
      </c>
      <c r="G20" s="31">
        <v>2</v>
      </c>
      <c r="H20" s="32">
        <v>1</v>
      </c>
      <c r="I20" s="31">
        <v>5</v>
      </c>
      <c r="J20" s="22">
        <v>31</v>
      </c>
      <c r="K20" s="22">
        <v>11</v>
      </c>
      <c r="L20" s="22">
        <v>3</v>
      </c>
      <c r="M20" s="22">
        <v>0</v>
      </c>
      <c r="N20" s="3"/>
    </row>
    <row r="21" spans="1:16" ht="12" customHeight="1" x14ac:dyDescent="0.35">
      <c r="A21" s="25"/>
      <c r="B21" s="25"/>
      <c r="C21" s="81" t="s">
        <v>61</v>
      </c>
      <c r="D21" s="21">
        <v>5</v>
      </c>
      <c r="E21" s="22">
        <v>14</v>
      </c>
      <c r="F21" s="22">
        <v>11</v>
      </c>
      <c r="G21" s="31">
        <v>61</v>
      </c>
      <c r="H21" s="32">
        <v>18</v>
      </c>
      <c r="I21" s="31">
        <v>41</v>
      </c>
      <c r="J21" s="22">
        <v>345</v>
      </c>
      <c r="K21" s="22">
        <v>199</v>
      </c>
      <c r="L21" s="22">
        <v>23</v>
      </c>
      <c r="M21" s="22">
        <v>3</v>
      </c>
      <c r="N21" s="3"/>
    </row>
    <row r="22" spans="1:16" ht="12" customHeight="1" x14ac:dyDescent="0.35">
      <c r="A22" s="33"/>
      <c r="B22" s="419" t="s">
        <v>68</v>
      </c>
      <c r="C22" s="419"/>
      <c r="D22" s="27">
        <v>7</v>
      </c>
      <c r="E22" s="28">
        <v>47</v>
      </c>
      <c r="F22" s="28">
        <v>38</v>
      </c>
      <c r="G22" s="28">
        <v>65</v>
      </c>
      <c r="H22" s="28">
        <v>46</v>
      </c>
      <c r="I22" s="28">
        <v>80</v>
      </c>
      <c r="J22" s="28">
        <v>427</v>
      </c>
      <c r="K22" s="28">
        <v>214</v>
      </c>
      <c r="L22" s="28">
        <v>91</v>
      </c>
      <c r="M22" s="28">
        <v>0</v>
      </c>
      <c r="N22" s="3"/>
    </row>
    <row r="23" spans="1:16" ht="9.25" customHeight="1" x14ac:dyDescent="0.35">
      <c r="A23" s="33"/>
      <c r="B23" s="80"/>
      <c r="C23" s="80"/>
      <c r="D23" s="27"/>
      <c r="E23" s="28"/>
      <c r="F23" s="28"/>
      <c r="G23" s="22"/>
      <c r="H23" s="22"/>
      <c r="I23" s="22"/>
      <c r="J23" s="28"/>
      <c r="K23" s="28"/>
      <c r="L23" s="28"/>
      <c r="M23" s="28"/>
      <c r="N23" s="3"/>
    </row>
    <row r="24" spans="1:16" s="11" customFormat="1" ht="12" customHeight="1" x14ac:dyDescent="0.35">
      <c r="A24" s="419" t="s">
        <v>32</v>
      </c>
      <c r="B24" s="419"/>
      <c r="C24" s="419"/>
      <c r="D24" s="27">
        <v>229</v>
      </c>
      <c r="E24" s="28">
        <v>1688</v>
      </c>
      <c r="F24" s="28">
        <v>1390</v>
      </c>
      <c r="G24" s="28">
        <v>7534</v>
      </c>
      <c r="H24" s="28">
        <v>2529</v>
      </c>
      <c r="I24" s="28">
        <v>6445</v>
      </c>
      <c r="J24" s="28">
        <v>33651</v>
      </c>
      <c r="K24" s="28">
        <v>4789</v>
      </c>
      <c r="L24" s="28">
        <v>919</v>
      </c>
      <c r="M24" s="28">
        <v>838</v>
      </c>
      <c r="N24" s="8"/>
      <c r="O24" s="8"/>
    </row>
    <row r="25" spans="1:16" ht="12" customHeight="1" x14ac:dyDescent="0.35">
      <c r="A25" s="25"/>
      <c r="B25" s="25"/>
      <c r="C25" s="81" t="s">
        <v>45</v>
      </c>
      <c r="D25" s="21">
        <v>199</v>
      </c>
      <c r="E25" s="22">
        <v>1447</v>
      </c>
      <c r="F25" s="22">
        <v>1191</v>
      </c>
      <c r="G25" s="22">
        <v>6978</v>
      </c>
      <c r="H25" s="22">
        <v>2142</v>
      </c>
      <c r="I25" s="22">
        <v>5758</v>
      </c>
      <c r="J25" s="22">
        <v>30263</v>
      </c>
      <c r="K25" s="22">
        <v>3905</v>
      </c>
      <c r="L25" s="22">
        <v>705</v>
      </c>
      <c r="M25" s="22">
        <v>752</v>
      </c>
      <c r="N25" s="3"/>
    </row>
    <row r="26" spans="1:16" ht="12" customHeight="1" x14ac:dyDescent="0.35">
      <c r="A26" s="25"/>
      <c r="B26" s="25"/>
      <c r="C26" s="81" t="s">
        <v>19</v>
      </c>
      <c r="D26" s="21">
        <v>6</v>
      </c>
      <c r="E26" s="22">
        <v>72</v>
      </c>
      <c r="F26" s="22">
        <v>63</v>
      </c>
      <c r="G26" s="31">
        <v>167</v>
      </c>
      <c r="H26" s="32">
        <v>89</v>
      </c>
      <c r="I26" s="31">
        <v>194</v>
      </c>
      <c r="J26" s="22">
        <v>999</v>
      </c>
      <c r="K26" s="22">
        <v>212</v>
      </c>
      <c r="L26" s="22">
        <v>64</v>
      </c>
      <c r="M26" s="22">
        <v>25</v>
      </c>
      <c r="N26" s="3"/>
    </row>
    <row r="27" spans="1:16" ht="12" customHeight="1" x14ac:dyDescent="0.35">
      <c r="A27" s="25"/>
      <c r="B27" s="25"/>
      <c r="C27" s="81" t="s">
        <v>17</v>
      </c>
      <c r="D27" s="21">
        <v>7</v>
      </c>
      <c r="E27" s="22">
        <v>56</v>
      </c>
      <c r="F27" s="22">
        <v>43</v>
      </c>
      <c r="G27" s="31">
        <v>128</v>
      </c>
      <c r="H27" s="32">
        <v>60</v>
      </c>
      <c r="I27" s="31">
        <v>134</v>
      </c>
      <c r="J27" s="22">
        <v>743</v>
      </c>
      <c r="K27" s="22">
        <v>209</v>
      </c>
      <c r="L27" s="22">
        <v>49</v>
      </c>
      <c r="M27" s="22">
        <v>31</v>
      </c>
      <c r="N27" s="3"/>
    </row>
    <row r="28" spans="1:16" ht="12" customHeight="1" x14ac:dyDescent="0.35">
      <c r="A28" s="25"/>
      <c r="B28" s="25"/>
      <c r="C28" s="81" t="s">
        <v>14</v>
      </c>
      <c r="D28" s="21">
        <v>7</v>
      </c>
      <c r="E28" s="22">
        <v>35</v>
      </c>
      <c r="F28" s="22">
        <v>35</v>
      </c>
      <c r="G28" s="31">
        <v>119</v>
      </c>
      <c r="H28" s="32">
        <v>42</v>
      </c>
      <c r="I28" s="31">
        <v>129</v>
      </c>
      <c r="J28" s="22">
        <v>755</v>
      </c>
      <c r="K28" s="22">
        <v>180</v>
      </c>
      <c r="L28" s="22">
        <v>25</v>
      </c>
      <c r="M28" s="22">
        <v>5</v>
      </c>
      <c r="N28" s="3"/>
    </row>
    <row r="29" spans="1:16" ht="12" customHeight="1" x14ac:dyDescent="0.35">
      <c r="A29" s="25"/>
      <c r="B29" s="25"/>
      <c r="C29" s="81" t="s">
        <v>21</v>
      </c>
      <c r="D29" s="21">
        <v>5</v>
      </c>
      <c r="E29" s="22">
        <v>35</v>
      </c>
      <c r="F29" s="22">
        <v>29</v>
      </c>
      <c r="G29" s="31">
        <v>58</v>
      </c>
      <c r="H29" s="32">
        <v>43</v>
      </c>
      <c r="I29" s="31">
        <v>88</v>
      </c>
      <c r="J29" s="22">
        <v>404</v>
      </c>
      <c r="K29" s="22">
        <v>138</v>
      </c>
      <c r="L29" s="22">
        <v>23</v>
      </c>
      <c r="M29" s="22">
        <v>1</v>
      </c>
      <c r="N29" s="3"/>
      <c r="P29" s="4"/>
    </row>
    <row r="30" spans="1:16" ht="12" customHeight="1" x14ac:dyDescent="0.35">
      <c r="A30" s="25"/>
      <c r="B30" s="25"/>
      <c r="C30" s="81" t="s">
        <v>7</v>
      </c>
      <c r="D30" s="21">
        <v>5</v>
      </c>
      <c r="E30" s="22">
        <v>27</v>
      </c>
      <c r="F30" s="22">
        <v>22</v>
      </c>
      <c r="G30" s="31">
        <v>59</v>
      </c>
      <c r="H30" s="32">
        <v>33</v>
      </c>
      <c r="I30" s="31">
        <v>78</v>
      </c>
      <c r="J30" s="22">
        <v>390</v>
      </c>
      <c r="K30" s="22">
        <v>113</v>
      </c>
      <c r="L30" s="22">
        <v>27</v>
      </c>
      <c r="M30" s="22">
        <v>20</v>
      </c>
      <c r="N30" s="3"/>
    </row>
    <row r="31" spans="1:16" ht="12" customHeight="1" x14ac:dyDescent="0.35">
      <c r="A31" s="25"/>
      <c r="B31" s="419" t="s">
        <v>68</v>
      </c>
      <c r="C31" s="419"/>
      <c r="D31" s="27">
        <v>0</v>
      </c>
      <c r="E31" s="28">
        <v>16</v>
      </c>
      <c r="F31" s="28">
        <v>7</v>
      </c>
      <c r="G31" s="34">
        <v>25</v>
      </c>
      <c r="H31" s="35">
        <v>120</v>
      </c>
      <c r="I31" s="34">
        <v>64</v>
      </c>
      <c r="J31" s="28">
        <v>97</v>
      </c>
      <c r="K31" s="28">
        <v>32</v>
      </c>
      <c r="L31" s="28">
        <v>26</v>
      </c>
      <c r="M31" s="28">
        <v>4</v>
      </c>
      <c r="N31" s="3"/>
      <c r="O31" s="3"/>
    </row>
    <row r="32" spans="1:16" ht="9.25" customHeight="1" x14ac:dyDescent="0.35">
      <c r="A32" s="25"/>
      <c r="B32" s="80"/>
      <c r="C32" s="80"/>
      <c r="D32" s="27"/>
      <c r="E32" s="28"/>
      <c r="F32" s="28"/>
      <c r="G32" s="22"/>
      <c r="H32" s="22"/>
      <c r="I32" s="22"/>
      <c r="J32" s="28"/>
      <c r="K32" s="28"/>
      <c r="L32" s="28"/>
      <c r="M32" s="28"/>
      <c r="N32" s="3"/>
      <c r="O32" s="3"/>
    </row>
    <row r="33" spans="1:15" s="11" customFormat="1" ht="12" customHeight="1" x14ac:dyDescent="0.35">
      <c r="A33" s="419" t="s">
        <v>89</v>
      </c>
      <c r="B33" s="419"/>
      <c r="C33" s="419"/>
      <c r="D33" s="27">
        <v>21</v>
      </c>
      <c r="E33" s="28">
        <v>150</v>
      </c>
      <c r="F33" s="28">
        <v>128</v>
      </c>
      <c r="G33" s="30">
        <v>460</v>
      </c>
      <c r="H33" s="35">
        <v>165</v>
      </c>
      <c r="I33" s="34">
        <v>449</v>
      </c>
      <c r="J33" s="28">
        <v>2409</v>
      </c>
      <c r="K33" s="28">
        <v>692</v>
      </c>
      <c r="L33" s="28">
        <v>153</v>
      </c>
      <c r="M33" s="28">
        <v>43</v>
      </c>
      <c r="N33" s="8"/>
    </row>
    <row r="34" spans="1:15" ht="12" customHeight="1" x14ac:dyDescent="0.35">
      <c r="A34" s="25"/>
      <c r="B34" s="25"/>
      <c r="C34" s="81" t="s">
        <v>38</v>
      </c>
      <c r="D34" s="21">
        <v>15</v>
      </c>
      <c r="E34" s="22">
        <v>77</v>
      </c>
      <c r="F34" s="22">
        <v>78</v>
      </c>
      <c r="G34" s="31">
        <v>338</v>
      </c>
      <c r="H34" s="32">
        <v>105</v>
      </c>
      <c r="I34" s="31">
        <v>334</v>
      </c>
      <c r="J34" s="22">
        <v>1748</v>
      </c>
      <c r="K34" s="22">
        <v>473</v>
      </c>
      <c r="L34" s="22">
        <v>36</v>
      </c>
      <c r="M34" s="22">
        <v>29</v>
      </c>
      <c r="N34" s="3"/>
    </row>
    <row r="35" spans="1:15" ht="12" customHeight="1" x14ac:dyDescent="0.35">
      <c r="A35" s="25"/>
      <c r="B35" s="419" t="s">
        <v>68</v>
      </c>
      <c r="C35" s="419"/>
      <c r="D35" s="27">
        <v>6</v>
      </c>
      <c r="E35" s="28">
        <v>73</v>
      </c>
      <c r="F35" s="28">
        <v>50</v>
      </c>
      <c r="G35" s="34">
        <v>122</v>
      </c>
      <c r="H35" s="35">
        <v>60</v>
      </c>
      <c r="I35" s="34">
        <v>115</v>
      </c>
      <c r="J35" s="28">
        <v>661</v>
      </c>
      <c r="K35" s="28">
        <v>219</v>
      </c>
      <c r="L35" s="28">
        <v>117</v>
      </c>
      <c r="M35" s="28">
        <v>14</v>
      </c>
      <c r="N35" s="3"/>
    </row>
    <row r="36" spans="1:15" ht="9.25" customHeight="1" x14ac:dyDescent="0.35">
      <c r="A36" s="25"/>
      <c r="B36" s="25"/>
      <c r="C36" s="25"/>
      <c r="D36" s="29"/>
      <c r="E36" s="25"/>
      <c r="F36" s="24"/>
      <c r="G36" s="24"/>
      <c r="H36" s="24"/>
      <c r="I36" s="24"/>
      <c r="J36" s="24"/>
      <c r="K36" s="24"/>
      <c r="L36" s="24"/>
      <c r="M36" s="24"/>
      <c r="N36" s="3"/>
    </row>
    <row r="37" spans="1:15" ht="12" customHeight="1" x14ac:dyDescent="0.35">
      <c r="A37" s="419" t="s">
        <v>57</v>
      </c>
      <c r="B37" s="419"/>
      <c r="C37" s="419"/>
      <c r="D37" s="27">
        <v>36</v>
      </c>
      <c r="E37" s="28">
        <v>221</v>
      </c>
      <c r="F37" s="28">
        <v>176</v>
      </c>
      <c r="G37" s="28">
        <v>762</v>
      </c>
      <c r="H37" s="28">
        <v>241</v>
      </c>
      <c r="I37" s="28">
        <v>671</v>
      </c>
      <c r="J37" s="28">
        <v>4723</v>
      </c>
      <c r="K37" s="28">
        <v>1205</v>
      </c>
      <c r="L37" s="28">
        <v>203</v>
      </c>
      <c r="M37" s="28">
        <v>96</v>
      </c>
      <c r="N37" s="3"/>
    </row>
    <row r="38" spans="1:15" ht="12" customHeight="1" x14ac:dyDescent="0.35">
      <c r="A38" s="25"/>
      <c r="B38" s="25"/>
      <c r="C38" s="81" t="s">
        <v>67</v>
      </c>
      <c r="D38" s="21">
        <v>7</v>
      </c>
      <c r="E38" s="22">
        <v>52</v>
      </c>
      <c r="F38" s="22">
        <v>40</v>
      </c>
      <c r="G38" s="22">
        <v>249</v>
      </c>
      <c r="H38" s="22">
        <v>56</v>
      </c>
      <c r="I38" s="22">
        <v>193</v>
      </c>
      <c r="J38" s="22">
        <v>1554</v>
      </c>
      <c r="K38" s="22">
        <v>200</v>
      </c>
      <c r="L38" s="22">
        <v>53</v>
      </c>
      <c r="M38" s="22">
        <v>41</v>
      </c>
      <c r="N38" s="3"/>
    </row>
    <row r="39" spans="1:15" ht="12" customHeight="1" x14ac:dyDescent="0.35">
      <c r="A39" s="25"/>
      <c r="B39" s="25"/>
      <c r="C39" s="81" t="s">
        <v>51</v>
      </c>
      <c r="D39" s="21">
        <v>13</v>
      </c>
      <c r="E39" s="22">
        <v>94</v>
      </c>
      <c r="F39" s="22">
        <v>73</v>
      </c>
      <c r="G39" s="22">
        <v>343</v>
      </c>
      <c r="H39" s="22">
        <v>110</v>
      </c>
      <c r="I39" s="22">
        <v>312</v>
      </c>
      <c r="J39" s="22">
        <v>1832</v>
      </c>
      <c r="K39" s="22">
        <v>590</v>
      </c>
      <c r="L39" s="22">
        <v>66</v>
      </c>
      <c r="M39" s="22">
        <v>43</v>
      </c>
      <c r="N39" s="3"/>
    </row>
    <row r="40" spans="1:15" ht="12" customHeight="1" x14ac:dyDescent="0.35">
      <c r="A40" s="25"/>
      <c r="B40" s="25"/>
      <c r="C40" s="81" t="s">
        <v>75</v>
      </c>
      <c r="D40" s="21">
        <v>6</v>
      </c>
      <c r="E40" s="22">
        <v>17</v>
      </c>
      <c r="F40" s="22">
        <v>21</v>
      </c>
      <c r="G40" s="22">
        <v>52</v>
      </c>
      <c r="H40" s="22">
        <v>25</v>
      </c>
      <c r="I40" s="22">
        <v>49</v>
      </c>
      <c r="J40" s="22">
        <v>432</v>
      </c>
      <c r="K40" s="22">
        <v>107</v>
      </c>
      <c r="L40" s="22">
        <v>14</v>
      </c>
      <c r="M40" s="22">
        <v>3</v>
      </c>
      <c r="N40" s="3"/>
    </row>
    <row r="41" spans="1:15" ht="12" customHeight="1" x14ac:dyDescent="0.35">
      <c r="A41" s="25"/>
      <c r="B41" s="25"/>
      <c r="C41" s="81" t="s">
        <v>6</v>
      </c>
      <c r="D41" s="21">
        <v>3</v>
      </c>
      <c r="E41" s="22">
        <v>28</v>
      </c>
      <c r="F41" s="22">
        <v>19</v>
      </c>
      <c r="G41" s="22">
        <v>68</v>
      </c>
      <c r="H41" s="22">
        <v>21</v>
      </c>
      <c r="I41" s="22">
        <v>70</v>
      </c>
      <c r="J41" s="22">
        <v>481</v>
      </c>
      <c r="K41" s="22">
        <v>114</v>
      </c>
      <c r="L41" s="22">
        <v>18</v>
      </c>
      <c r="M41" s="22">
        <v>9</v>
      </c>
      <c r="N41" s="3"/>
      <c r="O41" s="3"/>
    </row>
    <row r="42" spans="1:15" ht="12" customHeight="1" x14ac:dyDescent="0.35">
      <c r="A42" s="25"/>
      <c r="B42" s="419" t="s">
        <v>68</v>
      </c>
      <c r="C42" s="419"/>
      <c r="D42" s="27">
        <v>7</v>
      </c>
      <c r="E42" s="28">
        <v>30</v>
      </c>
      <c r="F42" s="28">
        <v>23</v>
      </c>
      <c r="G42" s="28">
        <v>50</v>
      </c>
      <c r="H42" s="28">
        <v>29</v>
      </c>
      <c r="I42" s="28">
        <v>47</v>
      </c>
      <c r="J42" s="28">
        <v>424</v>
      </c>
      <c r="K42" s="28">
        <v>194</v>
      </c>
      <c r="L42" s="28">
        <v>52</v>
      </c>
      <c r="M42" s="28">
        <v>0</v>
      </c>
      <c r="N42" s="3"/>
    </row>
    <row r="43" spans="1:15" ht="9.25" customHeight="1" x14ac:dyDescent="0.35">
      <c r="A43" s="25"/>
      <c r="B43" s="25"/>
      <c r="C43" s="25"/>
      <c r="D43" s="36"/>
      <c r="E43" s="37"/>
      <c r="F43" s="37"/>
      <c r="G43" s="37"/>
      <c r="H43" s="37"/>
      <c r="I43" s="37"/>
      <c r="J43" s="37"/>
      <c r="K43" s="37"/>
      <c r="L43" s="37"/>
      <c r="M43" s="37"/>
      <c r="N43" s="3"/>
    </row>
    <row r="44" spans="1:15" ht="12" customHeight="1" x14ac:dyDescent="0.35">
      <c r="A44" s="419" t="s">
        <v>99</v>
      </c>
      <c r="B44" s="419"/>
      <c r="C44" s="419"/>
      <c r="D44" s="27">
        <v>7</v>
      </c>
      <c r="E44" s="28">
        <v>41</v>
      </c>
      <c r="F44" s="28">
        <v>31</v>
      </c>
      <c r="G44" s="28">
        <v>78</v>
      </c>
      <c r="H44" s="28">
        <v>39</v>
      </c>
      <c r="I44" s="28">
        <v>99</v>
      </c>
      <c r="J44" s="28">
        <v>485</v>
      </c>
      <c r="K44" s="28">
        <v>173</v>
      </c>
      <c r="L44" s="28">
        <v>64</v>
      </c>
      <c r="M44" s="28">
        <v>8</v>
      </c>
      <c r="N44" s="3"/>
    </row>
    <row r="45" spans="1:15" ht="9.25" customHeight="1" x14ac:dyDescent="0.35">
      <c r="A45" s="25"/>
      <c r="B45" s="25"/>
      <c r="C45" s="25"/>
      <c r="D45" s="29"/>
      <c r="E45" s="25"/>
      <c r="F45" s="25"/>
      <c r="G45" s="25"/>
      <c r="H45" s="25"/>
      <c r="I45" s="25"/>
      <c r="J45" s="25"/>
      <c r="K45" s="25"/>
      <c r="L45" s="25"/>
      <c r="M45" s="25"/>
      <c r="N45" s="3"/>
    </row>
    <row r="46" spans="1:15" ht="12" customHeight="1" x14ac:dyDescent="0.35">
      <c r="A46" s="419" t="s">
        <v>52</v>
      </c>
      <c r="B46" s="419"/>
      <c r="C46" s="419"/>
      <c r="D46" s="27">
        <v>36</v>
      </c>
      <c r="E46" s="28">
        <v>277</v>
      </c>
      <c r="F46" s="28">
        <v>173</v>
      </c>
      <c r="G46" s="28">
        <v>950</v>
      </c>
      <c r="H46" s="28">
        <v>242</v>
      </c>
      <c r="I46" s="28">
        <v>816</v>
      </c>
      <c r="J46" s="28">
        <v>5015</v>
      </c>
      <c r="K46" s="28">
        <v>1581</v>
      </c>
      <c r="L46" s="28">
        <v>208</v>
      </c>
      <c r="M46" s="28">
        <v>99</v>
      </c>
      <c r="N46" s="3"/>
    </row>
    <row r="47" spans="1:15" ht="12" customHeight="1" x14ac:dyDescent="0.35">
      <c r="A47" s="25"/>
      <c r="B47" s="25"/>
      <c r="C47" s="81" t="s">
        <v>5</v>
      </c>
      <c r="D47" s="21">
        <v>27</v>
      </c>
      <c r="E47" s="22">
        <v>203</v>
      </c>
      <c r="F47" s="22">
        <v>122</v>
      </c>
      <c r="G47" s="22">
        <v>822</v>
      </c>
      <c r="H47" s="22">
        <v>182</v>
      </c>
      <c r="I47" s="22">
        <v>683</v>
      </c>
      <c r="J47" s="22">
        <v>4287</v>
      </c>
      <c r="K47" s="22">
        <v>1175</v>
      </c>
      <c r="L47" s="22">
        <v>123</v>
      </c>
      <c r="M47" s="22">
        <v>92</v>
      </c>
      <c r="N47" s="3"/>
    </row>
    <row r="48" spans="1:15" ht="12" customHeight="1" x14ac:dyDescent="0.35">
      <c r="A48" s="25"/>
      <c r="B48" s="25"/>
      <c r="C48" s="82" t="s">
        <v>109</v>
      </c>
      <c r="D48" s="22">
        <v>0</v>
      </c>
      <c r="E48" s="22">
        <v>26</v>
      </c>
      <c r="F48" s="22">
        <v>16</v>
      </c>
      <c r="G48" s="22">
        <v>25</v>
      </c>
      <c r="H48" s="22">
        <v>18</v>
      </c>
      <c r="I48" s="22">
        <v>43</v>
      </c>
      <c r="J48" s="22">
        <v>105</v>
      </c>
      <c r="K48" s="22">
        <v>94</v>
      </c>
      <c r="L48" s="22">
        <v>18</v>
      </c>
      <c r="M48" s="22">
        <v>0</v>
      </c>
      <c r="N48" s="3"/>
    </row>
    <row r="49" spans="1:15" ht="12" customHeight="1" x14ac:dyDescent="0.35">
      <c r="A49" s="26"/>
      <c r="B49" s="419" t="s">
        <v>68</v>
      </c>
      <c r="C49" s="419"/>
      <c r="D49" s="27">
        <v>9</v>
      </c>
      <c r="E49" s="28">
        <v>48</v>
      </c>
      <c r="F49" s="28">
        <v>35</v>
      </c>
      <c r="G49" s="28">
        <v>103</v>
      </c>
      <c r="H49" s="28">
        <v>42</v>
      </c>
      <c r="I49" s="28">
        <v>90</v>
      </c>
      <c r="J49" s="28">
        <v>623</v>
      </c>
      <c r="K49" s="28">
        <v>312</v>
      </c>
      <c r="L49" s="28">
        <v>67</v>
      </c>
      <c r="M49" s="28">
        <v>7</v>
      </c>
      <c r="N49" s="3"/>
    </row>
    <row r="50" spans="1:15" ht="9.25" customHeight="1" x14ac:dyDescent="0.35">
      <c r="A50" s="25"/>
      <c r="B50" s="25"/>
      <c r="C50" s="25"/>
      <c r="D50" s="38"/>
      <c r="E50" s="25"/>
      <c r="F50" s="24"/>
      <c r="G50" s="24"/>
      <c r="H50" s="24"/>
      <c r="I50" s="24"/>
      <c r="J50" s="39"/>
      <c r="K50" s="24"/>
      <c r="L50" s="24"/>
      <c r="M50" s="24"/>
      <c r="N50" s="3"/>
    </row>
    <row r="51" spans="1:15" ht="12" customHeight="1" x14ac:dyDescent="0.35">
      <c r="A51" s="419" t="s">
        <v>86</v>
      </c>
      <c r="B51" s="419"/>
      <c r="C51" s="419"/>
      <c r="D51" s="27">
        <v>8</v>
      </c>
      <c r="E51" s="28">
        <v>21</v>
      </c>
      <c r="F51" s="28">
        <v>13</v>
      </c>
      <c r="G51" s="28">
        <v>43</v>
      </c>
      <c r="H51" s="28">
        <v>18</v>
      </c>
      <c r="I51" s="28">
        <v>43</v>
      </c>
      <c r="J51" s="28">
        <v>294</v>
      </c>
      <c r="K51" s="28">
        <v>109</v>
      </c>
      <c r="L51" s="28">
        <v>54</v>
      </c>
      <c r="M51" s="28">
        <v>2</v>
      </c>
      <c r="N51" s="3"/>
    </row>
    <row r="52" spans="1:15" ht="9.25" customHeight="1" x14ac:dyDescent="0.35">
      <c r="A52" s="25"/>
      <c r="B52" s="25"/>
      <c r="C52" s="25"/>
      <c r="D52" s="38"/>
      <c r="E52" s="25"/>
      <c r="F52" s="24"/>
      <c r="G52" s="24"/>
      <c r="H52" s="24"/>
      <c r="I52" s="24"/>
      <c r="J52" s="39"/>
      <c r="K52" s="24"/>
      <c r="L52" s="24"/>
      <c r="M52" s="24"/>
      <c r="N52" s="3"/>
    </row>
    <row r="53" spans="1:15" ht="12" customHeight="1" x14ac:dyDescent="0.35">
      <c r="A53" s="419" t="s">
        <v>97</v>
      </c>
      <c r="B53" s="419"/>
      <c r="C53" s="419"/>
      <c r="D53" s="27">
        <v>50</v>
      </c>
      <c r="E53" s="28">
        <v>306</v>
      </c>
      <c r="F53" s="28">
        <v>241</v>
      </c>
      <c r="G53" s="28">
        <v>1569</v>
      </c>
      <c r="H53" s="28">
        <v>342</v>
      </c>
      <c r="I53" s="28">
        <v>1092</v>
      </c>
      <c r="J53" s="28">
        <v>6632</v>
      </c>
      <c r="K53" s="28">
        <v>1811</v>
      </c>
      <c r="L53" s="28">
        <v>391</v>
      </c>
      <c r="M53" s="28">
        <v>194</v>
      </c>
      <c r="N53" s="3"/>
    </row>
    <row r="54" spans="1:15" ht="12" customHeight="1" x14ac:dyDescent="0.35">
      <c r="A54" s="25"/>
      <c r="B54" s="25"/>
      <c r="C54" s="81" t="s">
        <v>76</v>
      </c>
      <c r="D54" s="21">
        <v>36</v>
      </c>
      <c r="E54" s="22">
        <v>218</v>
      </c>
      <c r="F54" s="22">
        <v>169</v>
      </c>
      <c r="G54" s="22">
        <v>1364</v>
      </c>
      <c r="H54" s="22">
        <v>246</v>
      </c>
      <c r="I54" s="22">
        <v>876</v>
      </c>
      <c r="J54" s="22">
        <v>5365</v>
      </c>
      <c r="K54" s="22">
        <v>1407</v>
      </c>
      <c r="L54" s="22">
        <v>187</v>
      </c>
      <c r="M54" s="22">
        <v>156</v>
      </c>
      <c r="N54" s="3"/>
    </row>
    <row r="55" spans="1:15" ht="12" customHeight="1" x14ac:dyDescent="0.35">
      <c r="A55" s="25"/>
      <c r="B55" s="25"/>
      <c r="C55" s="81" t="s">
        <v>4</v>
      </c>
      <c r="D55" s="21">
        <v>1</v>
      </c>
      <c r="E55" s="22">
        <v>12</v>
      </c>
      <c r="F55" s="22">
        <v>8</v>
      </c>
      <c r="G55" s="22">
        <v>20</v>
      </c>
      <c r="H55" s="22">
        <v>9</v>
      </c>
      <c r="I55" s="22">
        <v>30</v>
      </c>
      <c r="J55" s="22">
        <v>153</v>
      </c>
      <c r="K55" s="22">
        <v>40</v>
      </c>
      <c r="L55" s="22">
        <v>20</v>
      </c>
      <c r="M55" s="22">
        <v>1</v>
      </c>
      <c r="N55" s="3"/>
    </row>
    <row r="56" spans="1:15" ht="12" customHeight="1" x14ac:dyDescent="0.35">
      <c r="A56" s="25"/>
      <c r="B56" s="25"/>
      <c r="C56" s="81" t="s">
        <v>44</v>
      </c>
      <c r="D56" s="21">
        <v>4</v>
      </c>
      <c r="E56" s="22">
        <v>10</v>
      </c>
      <c r="F56" s="22">
        <v>15</v>
      </c>
      <c r="G56" s="22">
        <v>88</v>
      </c>
      <c r="H56" s="22">
        <v>22</v>
      </c>
      <c r="I56" s="22">
        <v>56</v>
      </c>
      <c r="J56" s="22">
        <v>418</v>
      </c>
      <c r="K56" s="22">
        <v>108</v>
      </c>
      <c r="L56" s="22">
        <v>29</v>
      </c>
      <c r="M56" s="22">
        <v>26</v>
      </c>
      <c r="N56" s="3"/>
    </row>
    <row r="57" spans="1:15" ht="12" customHeight="1" x14ac:dyDescent="0.35">
      <c r="A57" s="25"/>
      <c r="B57" s="25"/>
      <c r="C57" s="81" t="s">
        <v>43</v>
      </c>
      <c r="D57" s="21">
        <v>3</v>
      </c>
      <c r="E57" s="22">
        <v>11</v>
      </c>
      <c r="F57" s="22">
        <v>13</v>
      </c>
      <c r="G57" s="22">
        <v>46</v>
      </c>
      <c r="H57" s="22">
        <v>18</v>
      </c>
      <c r="I57" s="22">
        <v>51</v>
      </c>
      <c r="J57" s="22">
        <v>306</v>
      </c>
      <c r="K57" s="22">
        <v>70</v>
      </c>
      <c r="L57" s="22">
        <v>30</v>
      </c>
      <c r="M57" s="22">
        <v>9</v>
      </c>
      <c r="N57" s="3"/>
    </row>
    <row r="58" spans="1:15" ht="12" customHeight="1" x14ac:dyDescent="0.35">
      <c r="A58" s="25"/>
      <c r="B58" s="419" t="s">
        <v>68</v>
      </c>
      <c r="C58" s="419"/>
      <c r="D58" s="27">
        <v>6</v>
      </c>
      <c r="E58" s="28">
        <v>55</v>
      </c>
      <c r="F58" s="28">
        <v>36</v>
      </c>
      <c r="G58" s="28">
        <v>51</v>
      </c>
      <c r="H58" s="28">
        <v>47</v>
      </c>
      <c r="I58" s="28">
        <v>79</v>
      </c>
      <c r="J58" s="28">
        <v>390</v>
      </c>
      <c r="K58" s="28">
        <v>186</v>
      </c>
      <c r="L58" s="28">
        <v>125</v>
      </c>
      <c r="M58" s="28">
        <v>2</v>
      </c>
      <c r="N58" s="3"/>
    </row>
    <row r="59" spans="1:15" ht="9.25" customHeight="1" x14ac:dyDescent="0.35">
      <c r="A59" s="25"/>
      <c r="B59" s="25"/>
      <c r="C59" s="25"/>
      <c r="D59" s="29"/>
      <c r="E59" s="25"/>
      <c r="F59" s="25"/>
      <c r="G59" s="25"/>
      <c r="H59" s="25"/>
      <c r="I59" s="25"/>
      <c r="J59" s="25"/>
      <c r="K59" s="25"/>
      <c r="L59" s="25"/>
      <c r="M59" s="25"/>
      <c r="N59" s="3"/>
    </row>
    <row r="60" spans="1:15" ht="12" customHeight="1" x14ac:dyDescent="0.35">
      <c r="A60" s="419" t="s">
        <v>40</v>
      </c>
      <c r="B60" s="419"/>
      <c r="C60" s="419"/>
      <c r="D60" s="27">
        <v>7</v>
      </c>
      <c r="E60" s="28">
        <v>36</v>
      </c>
      <c r="F60" s="28">
        <v>23</v>
      </c>
      <c r="G60" s="28">
        <v>70</v>
      </c>
      <c r="H60" s="28">
        <v>23</v>
      </c>
      <c r="I60" s="28">
        <v>73</v>
      </c>
      <c r="J60" s="28">
        <v>353</v>
      </c>
      <c r="K60" s="28">
        <v>170</v>
      </c>
      <c r="L60" s="28">
        <v>58</v>
      </c>
      <c r="M60" s="28">
        <v>11</v>
      </c>
      <c r="N60" s="3"/>
    </row>
    <row r="61" spans="1:15" ht="12" customHeight="1" x14ac:dyDescent="0.35">
      <c r="A61" s="25"/>
      <c r="B61" s="25"/>
      <c r="C61" s="81" t="s">
        <v>103</v>
      </c>
      <c r="D61" s="21">
        <v>3</v>
      </c>
      <c r="E61" s="22">
        <v>15</v>
      </c>
      <c r="F61" s="22">
        <v>11</v>
      </c>
      <c r="G61" s="22">
        <v>48</v>
      </c>
      <c r="H61" s="22">
        <v>12</v>
      </c>
      <c r="I61" s="22">
        <v>49</v>
      </c>
      <c r="J61" s="22">
        <v>257</v>
      </c>
      <c r="K61" s="22">
        <v>111</v>
      </c>
      <c r="L61" s="22">
        <v>21</v>
      </c>
      <c r="M61" s="22">
        <v>11</v>
      </c>
      <c r="N61" s="3"/>
      <c r="O61" s="3"/>
    </row>
    <row r="62" spans="1:15" ht="12" customHeight="1" x14ac:dyDescent="0.35">
      <c r="A62" s="25"/>
      <c r="B62" s="419" t="s">
        <v>68</v>
      </c>
      <c r="C62" s="419"/>
      <c r="D62" s="27">
        <v>4</v>
      </c>
      <c r="E62" s="28">
        <v>21</v>
      </c>
      <c r="F62" s="28">
        <v>12</v>
      </c>
      <c r="G62" s="28">
        <v>22</v>
      </c>
      <c r="H62" s="28">
        <v>11</v>
      </c>
      <c r="I62" s="28">
        <v>24</v>
      </c>
      <c r="J62" s="28">
        <v>96</v>
      </c>
      <c r="K62" s="28">
        <v>59</v>
      </c>
      <c r="L62" s="28">
        <v>37</v>
      </c>
      <c r="M62" s="28">
        <v>0</v>
      </c>
      <c r="N62" s="3"/>
    </row>
    <row r="63" spans="1:15" ht="9.25" customHeight="1" x14ac:dyDescent="0.35">
      <c r="A63" s="25"/>
      <c r="B63" s="25"/>
      <c r="C63" s="25"/>
      <c r="D63" s="29"/>
      <c r="E63" s="25"/>
      <c r="F63" s="25"/>
      <c r="G63" s="25"/>
      <c r="H63" s="25"/>
      <c r="I63" s="25"/>
      <c r="J63" s="25"/>
      <c r="K63" s="25"/>
      <c r="L63" s="25"/>
      <c r="M63" s="25"/>
      <c r="N63" s="3"/>
    </row>
    <row r="64" spans="1:15" ht="12" customHeight="1" x14ac:dyDescent="0.35">
      <c r="A64" s="419" t="s">
        <v>54</v>
      </c>
      <c r="B64" s="419"/>
      <c r="C64" s="419"/>
      <c r="D64" s="27">
        <v>8</v>
      </c>
      <c r="E64" s="28">
        <v>40</v>
      </c>
      <c r="F64" s="28">
        <v>26</v>
      </c>
      <c r="G64" s="28">
        <v>65</v>
      </c>
      <c r="H64" s="28">
        <v>29</v>
      </c>
      <c r="I64" s="28">
        <v>77</v>
      </c>
      <c r="J64" s="28">
        <v>545</v>
      </c>
      <c r="K64" s="28">
        <v>111</v>
      </c>
      <c r="L64" s="28">
        <v>85</v>
      </c>
      <c r="M64" s="28">
        <v>13</v>
      </c>
      <c r="N64" s="3"/>
    </row>
    <row r="65" spans="1:15" ht="12" customHeight="1" x14ac:dyDescent="0.35">
      <c r="A65" s="25"/>
      <c r="B65" s="25"/>
      <c r="C65" s="81" t="s">
        <v>98</v>
      </c>
      <c r="D65" s="21">
        <v>3</v>
      </c>
      <c r="E65" s="22">
        <v>15</v>
      </c>
      <c r="F65" s="22">
        <v>10</v>
      </c>
      <c r="G65" s="22">
        <v>47</v>
      </c>
      <c r="H65" s="22">
        <v>16</v>
      </c>
      <c r="I65" s="22">
        <v>52</v>
      </c>
      <c r="J65" s="22">
        <v>353</v>
      </c>
      <c r="K65" s="22">
        <v>37</v>
      </c>
      <c r="L65" s="22">
        <v>24</v>
      </c>
      <c r="M65" s="22">
        <v>11</v>
      </c>
      <c r="N65" s="3"/>
    </row>
    <row r="66" spans="1:15" ht="12" customHeight="1" x14ac:dyDescent="0.35">
      <c r="A66" s="25"/>
      <c r="B66" s="419" t="s">
        <v>68</v>
      </c>
      <c r="C66" s="419"/>
      <c r="D66" s="27">
        <v>5</v>
      </c>
      <c r="E66" s="28">
        <v>25</v>
      </c>
      <c r="F66" s="28">
        <v>16</v>
      </c>
      <c r="G66" s="28">
        <v>18</v>
      </c>
      <c r="H66" s="28">
        <v>13</v>
      </c>
      <c r="I66" s="28">
        <v>25</v>
      </c>
      <c r="J66" s="28">
        <v>192</v>
      </c>
      <c r="K66" s="28">
        <v>74</v>
      </c>
      <c r="L66" s="28">
        <v>61</v>
      </c>
      <c r="M66" s="28">
        <v>2</v>
      </c>
      <c r="N66" s="3"/>
    </row>
    <row r="67" spans="1:15" ht="9.25" customHeight="1" x14ac:dyDescent="0.35">
      <c r="A67" s="25"/>
      <c r="B67" s="25"/>
      <c r="C67" s="25"/>
      <c r="D67" s="29"/>
      <c r="E67" s="25"/>
      <c r="F67" s="25"/>
      <c r="G67" s="25"/>
      <c r="H67" s="25"/>
      <c r="I67" s="25"/>
      <c r="J67" s="25"/>
      <c r="K67" s="25"/>
      <c r="L67" s="25"/>
      <c r="M67" s="25"/>
      <c r="N67" s="3"/>
    </row>
    <row r="68" spans="1:15" ht="12" customHeight="1" x14ac:dyDescent="0.35">
      <c r="A68" s="419" t="s">
        <v>63</v>
      </c>
      <c r="B68" s="419"/>
      <c r="C68" s="419"/>
      <c r="D68" s="27">
        <v>34</v>
      </c>
      <c r="E68" s="28">
        <v>146</v>
      </c>
      <c r="F68" s="28">
        <v>121</v>
      </c>
      <c r="G68" s="28">
        <v>435</v>
      </c>
      <c r="H68" s="28">
        <v>167</v>
      </c>
      <c r="I68" s="28">
        <v>411</v>
      </c>
      <c r="J68" s="28">
        <v>2513</v>
      </c>
      <c r="K68" s="28">
        <v>1112</v>
      </c>
      <c r="L68" s="28">
        <v>226</v>
      </c>
      <c r="M68" s="28">
        <v>85</v>
      </c>
      <c r="N68" s="3"/>
    </row>
    <row r="69" spans="1:15" ht="12" customHeight="1" x14ac:dyDescent="0.35">
      <c r="A69" s="25"/>
      <c r="B69" s="25"/>
      <c r="C69" s="81" t="s">
        <v>108</v>
      </c>
      <c r="D69" s="21">
        <v>14</v>
      </c>
      <c r="E69" s="22">
        <v>70</v>
      </c>
      <c r="F69" s="22">
        <v>52</v>
      </c>
      <c r="G69" s="22">
        <v>234</v>
      </c>
      <c r="H69" s="22">
        <v>74</v>
      </c>
      <c r="I69" s="22">
        <v>222</v>
      </c>
      <c r="J69" s="22">
        <v>1276</v>
      </c>
      <c r="K69" s="22">
        <v>512</v>
      </c>
      <c r="L69" s="22">
        <v>66</v>
      </c>
      <c r="M69" s="22">
        <v>56</v>
      </c>
      <c r="N69" s="3"/>
    </row>
    <row r="70" spans="1:15" ht="12" customHeight="1" x14ac:dyDescent="0.35">
      <c r="A70" s="25"/>
      <c r="B70" s="25"/>
      <c r="C70" s="81" t="s">
        <v>87</v>
      </c>
      <c r="D70" s="21">
        <v>4</v>
      </c>
      <c r="E70" s="22">
        <v>18</v>
      </c>
      <c r="F70" s="22">
        <v>14</v>
      </c>
      <c r="G70" s="22">
        <v>54</v>
      </c>
      <c r="H70" s="22">
        <v>20</v>
      </c>
      <c r="I70" s="22">
        <v>53</v>
      </c>
      <c r="J70" s="22">
        <v>381</v>
      </c>
      <c r="K70" s="22">
        <v>148</v>
      </c>
      <c r="L70" s="22">
        <v>32</v>
      </c>
      <c r="M70" s="22">
        <v>19</v>
      </c>
      <c r="N70" s="3"/>
    </row>
    <row r="71" spans="1:15" ht="12" customHeight="1" x14ac:dyDescent="0.35">
      <c r="A71" s="25"/>
      <c r="B71" s="25"/>
      <c r="C71" s="81" t="s">
        <v>3</v>
      </c>
      <c r="D71" s="21">
        <v>3</v>
      </c>
      <c r="E71" s="22">
        <v>9</v>
      </c>
      <c r="F71" s="22">
        <v>10</v>
      </c>
      <c r="G71" s="22">
        <v>38</v>
      </c>
      <c r="H71" s="22">
        <v>13</v>
      </c>
      <c r="I71" s="22">
        <v>26</v>
      </c>
      <c r="J71" s="22">
        <v>167</v>
      </c>
      <c r="K71" s="22">
        <v>88</v>
      </c>
      <c r="L71" s="22">
        <v>20</v>
      </c>
      <c r="M71" s="22">
        <v>1</v>
      </c>
      <c r="N71" s="3"/>
    </row>
    <row r="72" spans="1:15" ht="12" customHeight="1" x14ac:dyDescent="0.35">
      <c r="A72" s="25"/>
      <c r="B72" s="419" t="s">
        <v>68</v>
      </c>
      <c r="C72" s="419"/>
      <c r="D72" s="27">
        <v>13</v>
      </c>
      <c r="E72" s="28">
        <v>49</v>
      </c>
      <c r="F72" s="28">
        <v>45</v>
      </c>
      <c r="G72" s="28">
        <v>109</v>
      </c>
      <c r="H72" s="28">
        <v>60</v>
      </c>
      <c r="I72" s="28">
        <v>110</v>
      </c>
      <c r="J72" s="28">
        <v>689</v>
      </c>
      <c r="K72" s="28">
        <v>364</v>
      </c>
      <c r="L72" s="28">
        <v>108</v>
      </c>
      <c r="M72" s="28">
        <v>9</v>
      </c>
      <c r="N72" s="3"/>
      <c r="O72" s="3"/>
    </row>
    <row r="73" spans="1:15" ht="9.25" customHeight="1" x14ac:dyDescent="0.35">
      <c r="A73" s="25"/>
      <c r="B73" s="25"/>
      <c r="C73" s="25"/>
      <c r="D73" s="29"/>
      <c r="E73" s="25"/>
      <c r="F73" s="25"/>
      <c r="G73" s="25"/>
      <c r="H73" s="25"/>
      <c r="I73" s="25"/>
      <c r="J73" s="25"/>
      <c r="K73" s="25"/>
      <c r="L73" s="25"/>
      <c r="M73" s="25"/>
      <c r="N73" s="3"/>
      <c r="O73" s="3"/>
    </row>
    <row r="74" spans="1:15" ht="12" customHeight="1" x14ac:dyDescent="0.35">
      <c r="A74" s="419" t="s">
        <v>8</v>
      </c>
      <c r="B74" s="419"/>
      <c r="C74" s="419"/>
      <c r="D74" s="27">
        <v>32</v>
      </c>
      <c r="E74" s="28">
        <v>200</v>
      </c>
      <c r="F74" s="28">
        <v>164</v>
      </c>
      <c r="G74" s="28">
        <v>678</v>
      </c>
      <c r="H74" s="28">
        <v>233</v>
      </c>
      <c r="I74" s="28">
        <v>600</v>
      </c>
      <c r="J74" s="28">
        <v>3338</v>
      </c>
      <c r="K74" s="28">
        <v>1066</v>
      </c>
      <c r="L74" s="28">
        <v>296</v>
      </c>
      <c r="M74" s="28">
        <v>102</v>
      </c>
      <c r="N74" s="3"/>
    </row>
    <row r="75" spans="1:15" ht="12" customHeight="1" x14ac:dyDescent="0.35">
      <c r="A75" s="25"/>
      <c r="B75" s="25"/>
      <c r="C75" s="81" t="s">
        <v>80</v>
      </c>
      <c r="D75" s="21">
        <v>18</v>
      </c>
      <c r="E75" s="22">
        <v>110</v>
      </c>
      <c r="F75" s="22">
        <v>94</v>
      </c>
      <c r="G75" s="22">
        <v>538</v>
      </c>
      <c r="H75" s="22">
        <v>145</v>
      </c>
      <c r="I75" s="22">
        <v>417</v>
      </c>
      <c r="J75" s="22">
        <v>2440</v>
      </c>
      <c r="K75" s="22">
        <v>647</v>
      </c>
      <c r="L75" s="22">
        <v>117</v>
      </c>
      <c r="M75" s="22">
        <v>92</v>
      </c>
      <c r="N75" s="3"/>
    </row>
    <row r="76" spans="1:15" ht="12" customHeight="1" x14ac:dyDescent="0.35">
      <c r="A76" s="25"/>
      <c r="B76" s="419" t="s">
        <v>68</v>
      </c>
      <c r="C76" s="419"/>
      <c r="D76" s="27">
        <v>14</v>
      </c>
      <c r="E76" s="28">
        <v>90</v>
      </c>
      <c r="F76" s="28">
        <v>70</v>
      </c>
      <c r="G76" s="28">
        <v>140</v>
      </c>
      <c r="H76" s="28">
        <v>88</v>
      </c>
      <c r="I76" s="28">
        <v>183</v>
      </c>
      <c r="J76" s="28">
        <v>898</v>
      </c>
      <c r="K76" s="28">
        <v>419</v>
      </c>
      <c r="L76" s="28">
        <v>179</v>
      </c>
      <c r="M76" s="28">
        <v>10</v>
      </c>
      <c r="N76" s="3"/>
    </row>
    <row r="77" spans="1:15" ht="9.25" customHeight="1" x14ac:dyDescent="0.35">
      <c r="A77" s="25"/>
      <c r="B77" s="25"/>
      <c r="C77" s="25"/>
      <c r="D77" s="29"/>
      <c r="E77" s="25"/>
      <c r="F77" s="25"/>
      <c r="G77" s="25"/>
      <c r="H77" s="25"/>
      <c r="I77" s="25"/>
      <c r="J77" s="25"/>
      <c r="K77" s="25"/>
      <c r="L77" s="25"/>
      <c r="M77" s="25"/>
      <c r="N77" s="3"/>
    </row>
    <row r="78" spans="1:15" ht="12" customHeight="1" x14ac:dyDescent="0.35">
      <c r="A78" s="419" t="s">
        <v>88</v>
      </c>
      <c r="B78" s="419"/>
      <c r="C78" s="419"/>
      <c r="D78" s="27">
        <v>22</v>
      </c>
      <c r="E78" s="28">
        <v>107</v>
      </c>
      <c r="F78" s="28">
        <v>110</v>
      </c>
      <c r="G78" s="28">
        <v>418</v>
      </c>
      <c r="H78" s="28">
        <v>137</v>
      </c>
      <c r="I78" s="28">
        <v>425</v>
      </c>
      <c r="J78" s="28">
        <v>2744</v>
      </c>
      <c r="K78" s="28">
        <v>612</v>
      </c>
      <c r="L78" s="28">
        <v>125</v>
      </c>
      <c r="M78" s="28">
        <v>56</v>
      </c>
      <c r="N78" s="3"/>
    </row>
    <row r="79" spans="1:15" ht="12" customHeight="1" x14ac:dyDescent="0.35">
      <c r="A79" s="25"/>
      <c r="B79" s="25"/>
      <c r="C79" s="81" t="s">
        <v>47</v>
      </c>
      <c r="D79" s="21">
        <v>17</v>
      </c>
      <c r="E79" s="22">
        <v>80</v>
      </c>
      <c r="F79" s="22">
        <v>84</v>
      </c>
      <c r="G79" s="22">
        <v>379</v>
      </c>
      <c r="H79" s="22">
        <v>107</v>
      </c>
      <c r="I79" s="22">
        <v>374</v>
      </c>
      <c r="J79" s="22">
        <v>2477</v>
      </c>
      <c r="K79" s="22">
        <v>501</v>
      </c>
      <c r="L79" s="22">
        <v>75</v>
      </c>
      <c r="M79" s="22">
        <v>53</v>
      </c>
      <c r="N79" s="3"/>
    </row>
    <row r="80" spans="1:15" ht="12" customHeight="1" x14ac:dyDescent="0.35">
      <c r="A80" s="25"/>
      <c r="B80" s="419" t="s">
        <v>68</v>
      </c>
      <c r="C80" s="419"/>
      <c r="D80" s="27">
        <v>5</v>
      </c>
      <c r="E80" s="28">
        <v>27</v>
      </c>
      <c r="F80" s="28">
        <v>26</v>
      </c>
      <c r="G80" s="28">
        <v>39</v>
      </c>
      <c r="H80" s="28">
        <v>30</v>
      </c>
      <c r="I80" s="28">
        <v>51</v>
      </c>
      <c r="J80" s="28">
        <v>267</v>
      </c>
      <c r="K80" s="28">
        <v>111</v>
      </c>
      <c r="L80" s="28">
        <v>50</v>
      </c>
      <c r="M80" s="28">
        <v>3</v>
      </c>
      <c r="N80" s="3"/>
    </row>
    <row r="81" spans="1:15" ht="9.25" customHeight="1" x14ac:dyDescent="0.35">
      <c r="A81" s="25"/>
      <c r="B81" s="25"/>
      <c r="C81" s="25"/>
      <c r="D81" s="29"/>
      <c r="E81" s="25"/>
      <c r="F81" s="25"/>
      <c r="G81" s="25"/>
      <c r="H81" s="25"/>
      <c r="I81" s="25"/>
      <c r="J81" s="25"/>
      <c r="K81" s="25"/>
      <c r="L81" s="25"/>
      <c r="M81" s="25"/>
      <c r="N81" s="3"/>
    </row>
    <row r="82" spans="1:15" ht="12" customHeight="1" x14ac:dyDescent="0.35">
      <c r="A82" s="419" t="s">
        <v>100</v>
      </c>
      <c r="B82" s="419"/>
      <c r="C82" s="419"/>
      <c r="D82" s="27">
        <v>7</v>
      </c>
      <c r="E82" s="28">
        <v>22</v>
      </c>
      <c r="F82" s="28">
        <v>25</v>
      </c>
      <c r="G82" s="28">
        <v>74</v>
      </c>
      <c r="H82" s="28">
        <v>30</v>
      </c>
      <c r="I82" s="28">
        <v>72</v>
      </c>
      <c r="J82" s="28">
        <v>445</v>
      </c>
      <c r="K82" s="28">
        <v>170</v>
      </c>
      <c r="L82" s="28">
        <v>59</v>
      </c>
      <c r="M82" s="28">
        <v>25</v>
      </c>
      <c r="N82" s="3"/>
    </row>
    <row r="83" spans="1:15" ht="12" customHeight="1" x14ac:dyDescent="0.35">
      <c r="A83" s="25"/>
      <c r="B83" s="25"/>
      <c r="C83" s="81" t="s">
        <v>65</v>
      </c>
      <c r="D83" s="21">
        <v>3</v>
      </c>
      <c r="E83" s="22">
        <v>7</v>
      </c>
      <c r="F83" s="22">
        <v>9</v>
      </c>
      <c r="G83" s="22">
        <v>33</v>
      </c>
      <c r="H83" s="22">
        <v>12</v>
      </c>
      <c r="I83" s="22">
        <v>28</v>
      </c>
      <c r="J83" s="22">
        <v>167</v>
      </c>
      <c r="K83" s="22">
        <v>75</v>
      </c>
      <c r="L83" s="22">
        <v>16</v>
      </c>
      <c r="M83" s="22">
        <v>3</v>
      </c>
      <c r="N83" s="3"/>
    </row>
    <row r="84" spans="1:15" ht="12" customHeight="1" x14ac:dyDescent="0.35">
      <c r="A84" s="40"/>
      <c r="B84" s="419" t="s">
        <v>68</v>
      </c>
      <c r="C84" s="419"/>
      <c r="D84" s="41">
        <v>4</v>
      </c>
      <c r="E84" s="42">
        <v>15</v>
      </c>
      <c r="F84" s="42">
        <v>16</v>
      </c>
      <c r="G84" s="42">
        <v>41</v>
      </c>
      <c r="H84" s="42">
        <v>18</v>
      </c>
      <c r="I84" s="42">
        <v>44</v>
      </c>
      <c r="J84" s="42">
        <v>278</v>
      </c>
      <c r="K84" s="42">
        <v>95</v>
      </c>
      <c r="L84" s="42">
        <v>43</v>
      </c>
      <c r="M84" s="42">
        <v>22</v>
      </c>
      <c r="N84" s="3"/>
      <c r="O84" s="3"/>
    </row>
    <row r="85" spans="1:15" ht="12" customHeight="1" x14ac:dyDescent="0.2">
      <c r="A85" s="43" t="s">
        <v>133</v>
      </c>
      <c r="B85" s="43"/>
      <c r="C85" s="43"/>
      <c r="D85" s="43"/>
      <c r="E85" s="43"/>
      <c r="F85" s="43"/>
      <c r="G85" s="43"/>
      <c r="H85" s="43"/>
      <c r="I85" s="43"/>
      <c r="J85" s="43"/>
      <c r="K85" s="43"/>
      <c r="L85" s="43"/>
      <c r="M85" s="43"/>
      <c r="O85" s="3"/>
    </row>
    <row r="86" spans="1:15" ht="12" customHeight="1" x14ac:dyDescent="0.35">
      <c r="A86" s="23" t="s">
        <v>25</v>
      </c>
      <c r="B86" s="23"/>
      <c r="C86" s="23"/>
      <c r="D86" s="23"/>
      <c r="E86" s="23"/>
      <c r="F86" s="23"/>
      <c r="G86" s="23"/>
      <c r="H86" s="23"/>
      <c r="I86" s="23"/>
      <c r="J86" s="23"/>
      <c r="K86" s="23"/>
      <c r="L86" s="23"/>
      <c r="M86" s="23"/>
    </row>
    <row r="87" spans="1:15" ht="12" customHeight="1" x14ac:dyDescent="0.35">
      <c r="A87" s="23" t="s">
        <v>96</v>
      </c>
      <c r="B87" s="23"/>
      <c r="C87" s="23"/>
      <c r="D87" s="23"/>
      <c r="E87" s="23"/>
      <c r="F87" s="23"/>
      <c r="G87" s="23"/>
      <c r="H87" s="23"/>
      <c r="I87" s="23"/>
      <c r="J87" s="23"/>
      <c r="K87" s="23"/>
      <c r="L87" s="23"/>
      <c r="M87" s="23"/>
    </row>
    <row r="88" spans="1:15" ht="12" customHeight="1" x14ac:dyDescent="0.35">
      <c r="A88" s="23" t="s">
        <v>112</v>
      </c>
      <c r="B88" s="23"/>
      <c r="C88" s="23"/>
      <c r="D88" s="23"/>
      <c r="E88" s="23"/>
      <c r="F88" s="23"/>
      <c r="G88" s="23"/>
      <c r="H88" s="23"/>
      <c r="I88" s="23"/>
      <c r="J88" s="23"/>
      <c r="K88" s="23"/>
      <c r="L88" s="23"/>
      <c r="M88" s="23"/>
    </row>
    <row r="89" spans="1:15" ht="12" customHeight="1" x14ac:dyDescent="0.35"/>
    <row r="90" spans="1:15" ht="12" customHeight="1" x14ac:dyDescent="0.35"/>
    <row r="91" spans="1:15" ht="12" customHeight="1" x14ac:dyDescent="0.35"/>
    <row r="92" spans="1:15" ht="12" customHeight="1" x14ac:dyDescent="0.35">
      <c r="D92" s="6"/>
      <c r="E92" s="6"/>
      <c r="F92" s="6"/>
      <c r="G92" s="6"/>
      <c r="H92" s="6"/>
      <c r="I92" s="6"/>
      <c r="J92" s="6"/>
      <c r="K92" s="6"/>
      <c r="L92" s="6"/>
      <c r="M92" s="6"/>
    </row>
    <row r="93" spans="1:15" ht="12" customHeight="1" x14ac:dyDescent="0.35"/>
    <row r="94" spans="1:15" ht="12" customHeight="1" x14ac:dyDescent="0.35"/>
    <row r="95" spans="1:15" ht="12" customHeight="1" x14ac:dyDescent="0.35">
      <c r="N95" s="3"/>
    </row>
    <row r="96" spans="1:15" ht="12" customHeight="1" x14ac:dyDescent="0.35">
      <c r="N96" s="3"/>
    </row>
    <row r="97" spans="4:4" ht="12" customHeight="1" x14ac:dyDescent="0.35"/>
    <row r="98" spans="4:4" ht="12" customHeight="1" x14ac:dyDescent="0.35">
      <c r="D98" s="6"/>
    </row>
    <row r="99" spans="4:4" ht="12" customHeight="1" x14ac:dyDescent="0.35"/>
    <row r="100" spans="4:4" ht="12" customHeight="1" x14ac:dyDescent="0.35"/>
    <row r="101" spans="4:4" ht="12" customHeight="1" x14ac:dyDescent="0.35"/>
  </sheetData>
  <mergeCells count="37">
    <mergeCell ref="A24:C24"/>
    <mergeCell ref="B22:C22"/>
    <mergeCell ref="B42:C42"/>
    <mergeCell ref="A44:C44"/>
    <mergeCell ref="B31:C31"/>
    <mergeCell ref="A33:C33"/>
    <mergeCell ref="B35:C35"/>
    <mergeCell ref="A37:C37"/>
    <mergeCell ref="B58:C58"/>
    <mergeCell ref="A60:C60"/>
    <mergeCell ref="A46:C46"/>
    <mergeCell ref="B72:C72"/>
    <mergeCell ref="B49:C49"/>
    <mergeCell ref="A51:C51"/>
    <mergeCell ref="A53:C53"/>
    <mergeCell ref="A74:C74"/>
    <mergeCell ref="B62:C62"/>
    <mergeCell ref="A64:C64"/>
    <mergeCell ref="B66:C66"/>
    <mergeCell ref="A68:C68"/>
    <mergeCell ref="B84:C84"/>
    <mergeCell ref="B76:C76"/>
    <mergeCell ref="A78:C78"/>
    <mergeCell ref="B80:C80"/>
    <mergeCell ref="A82:C82"/>
    <mergeCell ref="A11:C11"/>
    <mergeCell ref="N1:N2"/>
    <mergeCell ref="A2:M2"/>
    <mergeCell ref="A3:C3"/>
    <mergeCell ref="D3:F3"/>
    <mergeCell ref="G3:M3"/>
    <mergeCell ref="A4:C4"/>
    <mergeCell ref="A5:C5"/>
    <mergeCell ref="A6:C6"/>
    <mergeCell ref="A7:C7"/>
    <mergeCell ref="A8:C8"/>
    <mergeCell ref="A9:C9"/>
  </mergeCells>
  <phoneticPr fontId="28"/>
  <printOptions horizontalCentered="1"/>
  <pageMargins left="0.59055118110236227" right="0.59055118110236227" top="0.39370078740157483" bottom="0.59055118110236227" header="0.35433070866141736" footer="0.19685039370078741"/>
  <pageSetup paperSize="9" scale="74" firstPageNumber="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58"/>
  <sheetViews>
    <sheetView showGridLines="0" view="pageBreakPreview" zoomScaleNormal="100" zoomScaleSheetLayoutView="100" workbookViewId="0"/>
  </sheetViews>
  <sheetFormatPr defaultColWidth="8.84375" defaultRowHeight="12" x14ac:dyDescent="0.35"/>
  <cols>
    <col min="1" max="1" width="9.69140625" style="1" customWidth="1"/>
    <col min="2" max="11" width="8" style="1" customWidth="1"/>
    <col min="12" max="16384" width="8.84375" style="1"/>
  </cols>
  <sheetData>
    <row r="1" spans="1:13" ht="25.5" customHeight="1" thickBot="1" x14ac:dyDescent="0.25">
      <c r="A1" s="64" t="s">
        <v>124</v>
      </c>
      <c r="B1" s="51"/>
      <c r="C1" s="51"/>
      <c r="D1" s="51"/>
      <c r="E1" s="51"/>
      <c r="F1" s="51"/>
      <c r="G1" s="51"/>
      <c r="H1" s="51"/>
      <c r="I1" s="51"/>
      <c r="J1" s="51"/>
      <c r="K1" s="15" t="s">
        <v>36</v>
      </c>
      <c r="L1" s="447" t="s">
        <v>46</v>
      </c>
      <c r="M1" s="7"/>
    </row>
    <row r="2" spans="1:13" ht="15" customHeight="1" thickTop="1" x14ac:dyDescent="0.35">
      <c r="A2" s="440" t="s">
        <v>22</v>
      </c>
      <c r="B2" s="430" t="s">
        <v>64</v>
      </c>
      <c r="C2" s="431"/>
      <c r="D2" s="431"/>
      <c r="E2" s="431"/>
      <c r="F2" s="431"/>
      <c r="G2" s="431"/>
      <c r="H2" s="431"/>
      <c r="I2" s="431"/>
      <c r="J2" s="431"/>
      <c r="K2" s="431"/>
      <c r="L2" s="447"/>
    </row>
    <row r="3" spans="1:13" ht="14.25" customHeight="1" x14ac:dyDescent="0.35">
      <c r="A3" s="448"/>
      <c r="B3" s="449" t="s">
        <v>37</v>
      </c>
      <c r="C3" s="452" t="s">
        <v>28</v>
      </c>
      <c r="D3" s="453"/>
      <c r="E3" s="453"/>
      <c r="F3" s="453"/>
      <c r="G3" s="453"/>
      <c r="H3" s="454"/>
      <c r="I3" s="455" t="s">
        <v>77</v>
      </c>
      <c r="J3" s="456"/>
      <c r="K3" s="458" t="s">
        <v>20</v>
      </c>
    </row>
    <row r="4" spans="1:13" ht="9.75" customHeight="1" x14ac:dyDescent="0.35">
      <c r="A4" s="448"/>
      <c r="B4" s="450"/>
      <c r="C4" s="455" t="s">
        <v>107</v>
      </c>
      <c r="D4" s="12"/>
      <c r="E4" s="12"/>
      <c r="F4" s="12"/>
      <c r="G4" s="12"/>
      <c r="H4" s="12"/>
      <c r="I4" s="457"/>
      <c r="J4" s="442"/>
      <c r="K4" s="459"/>
    </row>
    <row r="5" spans="1:13" ht="30" customHeight="1" x14ac:dyDescent="0.35">
      <c r="A5" s="442"/>
      <c r="B5" s="451"/>
      <c r="C5" s="457"/>
      <c r="D5" s="89" t="s">
        <v>95</v>
      </c>
      <c r="E5" s="60" t="s">
        <v>49</v>
      </c>
      <c r="F5" s="56" t="s">
        <v>13</v>
      </c>
      <c r="G5" s="56" t="s">
        <v>31</v>
      </c>
      <c r="H5" s="56" t="s">
        <v>101</v>
      </c>
      <c r="I5" s="56" t="s">
        <v>31</v>
      </c>
      <c r="J5" s="63" t="s">
        <v>78</v>
      </c>
      <c r="K5" s="460"/>
    </row>
    <row r="6" spans="1:13" ht="15.75" customHeight="1" x14ac:dyDescent="0.35">
      <c r="A6" s="14" t="s">
        <v>119</v>
      </c>
      <c r="B6" s="44">
        <v>100556</v>
      </c>
      <c r="C6" s="59">
        <v>93871</v>
      </c>
      <c r="D6" s="45">
        <v>19848</v>
      </c>
      <c r="E6" s="45">
        <v>94</v>
      </c>
      <c r="F6" s="45">
        <v>200</v>
      </c>
      <c r="G6" s="45">
        <v>21277</v>
      </c>
      <c r="H6" s="45">
        <v>52452</v>
      </c>
      <c r="I6" s="45">
        <v>535</v>
      </c>
      <c r="J6" s="45">
        <v>6136</v>
      </c>
      <c r="K6" s="45">
        <v>14</v>
      </c>
    </row>
    <row r="7" spans="1:13" ht="15.75" customHeight="1" x14ac:dyDescent="0.35">
      <c r="A7" s="14" t="s">
        <v>114</v>
      </c>
      <c r="B7" s="44">
        <f>C7+I7+J7+K7</f>
        <v>99368</v>
      </c>
      <c r="C7" s="59">
        <v>93167</v>
      </c>
      <c r="D7" s="45">
        <v>19637</v>
      </c>
      <c r="E7" s="45">
        <v>94</v>
      </c>
      <c r="F7" s="45">
        <v>200</v>
      </c>
      <c r="G7" s="45">
        <v>20872</v>
      </c>
      <c r="H7" s="45">
        <v>52364</v>
      </c>
      <c r="I7" s="45">
        <v>446</v>
      </c>
      <c r="J7" s="45">
        <v>5741</v>
      </c>
      <c r="K7" s="45">
        <v>14</v>
      </c>
      <c r="L7" s="3"/>
    </row>
    <row r="8" spans="1:13" ht="15.75" customHeight="1" x14ac:dyDescent="0.35">
      <c r="A8" s="14" t="s">
        <v>117</v>
      </c>
      <c r="B8" s="44">
        <f t="shared" ref="B8:B10" si="0">C8+I8+J8+K8</f>
        <v>97786</v>
      </c>
      <c r="C8" s="59">
        <v>92014</v>
      </c>
      <c r="D8" s="45">
        <v>19534</v>
      </c>
      <c r="E8" s="45">
        <v>94</v>
      </c>
      <c r="F8" s="45">
        <v>189</v>
      </c>
      <c r="G8" s="45">
        <v>19924</v>
      </c>
      <c r="H8" s="45">
        <v>52273</v>
      </c>
      <c r="I8" s="45">
        <v>384</v>
      </c>
      <c r="J8" s="45">
        <v>5374</v>
      </c>
      <c r="K8" s="45">
        <v>14</v>
      </c>
      <c r="L8" s="3"/>
    </row>
    <row r="9" spans="1:13" ht="15.75" customHeight="1" x14ac:dyDescent="0.35">
      <c r="A9" s="14" t="s">
        <v>120</v>
      </c>
      <c r="B9" s="44">
        <f t="shared" si="0"/>
        <v>96657</v>
      </c>
      <c r="C9" s="59">
        <v>91114</v>
      </c>
      <c r="D9" s="45">
        <v>19509</v>
      </c>
      <c r="E9" s="45">
        <v>94</v>
      </c>
      <c r="F9" s="45">
        <v>146</v>
      </c>
      <c r="G9" s="45">
        <v>19279</v>
      </c>
      <c r="H9" s="45">
        <v>52086</v>
      </c>
      <c r="I9" s="45">
        <v>319</v>
      </c>
      <c r="J9" s="45">
        <v>5210</v>
      </c>
      <c r="K9" s="45">
        <v>14</v>
      </c>
      <c r="L9" s="3"/>
    </row>
    <row r="10" spans="1:13" ht="15.75" customHeight="1" x14ac:dyDescent="0.35">
      <c r="A10" s="67" t="s">
        <v>121</v>
      </c>
      <c r="B10" s="68">
        <f t="shared" si="0"/>
        <v>96020</v>
      </c>
      <c r="C10" s="69">
        <f>SUM(D10:H10)</f>
        <v>90730</v>
      </c>
      <c r="D10" s="70">
        <v>19445</v>
      </c>
      <c r="E10" s="70">
        <v>97</v>
      </c>
      <c r="F10" s="70">
        <v>146</v>
      </c>
      <c r="G10" s="70">
        <v>18767</v>
      </c>
      <c r="H10" s="70">
        <v>52275</v>
      </c>
      <c r="I10" s="70">
        <v>303</v>
      </c>
      <c r="J10" s="70">
        <v>4973</v>
      </c>
      <c r="K10" s="70">
        <v>14</v>
      </c>
      <c r="L10" s="3"/>
    </row>
    <row r="11" spans="1:13" ht="15.75" customHeight="1" x14ac:dyDescent="0.35">
      <c r="A11" s="14" t="s">
        <v>15</v>
      </c>
      <c r="B11" s="47"/>
      <c r="C11" s="16"/>
      <c r="D11" s="16"/>
      <c r="E11" s="16"/>
      <c r="F11" s="16"/>
      <c r="G11" s="16"/>
      <c r="H11" s="16"/>
      <c r="I11" s="16"/>
      <c r="J11" s="16"/>
      <c r="K11" s="16"/>
    </row>
    <row r="12" spans="1:13" ht="15.75" customHeight="1" x14ac:dyDescent="0.35">
      <c r="A12" s="48" t="s">
        <v>60</v>
      </c>
      <c r="B12" s="48"/>
      <c r="C12" s="48"/>
      <c r="D12" s="48"/>
      <c r="E12" s="48"/>
      <c r="F12" s="48"/>
      <c r="G12" s="48"/>
      <c r="H12" s="48"/>
      <c r="I12" s="48"/>
      <c r="J12" s="48"/>
      <c r="K12" s="48"/>
    </row>
    <row r="13" spans="1:13" ht="24" customHeight="1" x14ac:dyDescent="0.35">
      <c r="A13" s="3"/>
      <c r="B13" s="5"/>
      <c r="C13" s="9"/>
      <c r="D13" s="9"/>
      <c r="E13" s="9"/>
      <c r="F13" s="9"/>
      <c r="G13" s="9"/>
      <c r="H13" s="9"/>
      <c r="I13" s="9"/>
      <c r="J13" s="9"/>
      <c r="K13" s="9"/>
    </row>
    <row r="14" spans="1:13" ht="29.25" customHeight="1" x14ac:dyDescent="0.2">
      <c r="A14" s="49" t="s">
        <v>125</v>
      </c>
      <c r="B14" s="50"/>
      <c r="C14" s="50"/>
      <c r="D14" s="50"/>
      <c r="E14" s="50"/>
      <c r="F14" s="50"/>
      <c r="G14" s="50"/>
      <c r="H14" s="50"/>
      <c r="I14" s="50"/>
      <c r="J14" s="50"/>
      <c r="K14" s="18" t="s">
        <v>111</v>
      </c>
    </row>
    <row r="15" spans="1:13" ht="0.75" customHeight="1" thickBot="1" x14ac:dyDescent="0.4">
      <c r="A15" s="51"/>
      <c r="B15" s="51"/>
      <c r="C15" s="51"/>
      <c r="D15" s="51"/>
      <c r="E15" s="51"/>
      <c r="F15" s="51"/>
      <c r="G15" s="51"/>
      <c r="H15" s="50"/>
      <c r="I15" s="50"/>
      <c r="J15" s="50"/>
      <c r="K15" s="50"/>
      <c r="L15" s="3"/>
    </row>
    <row r="16" spans="1:13" ht="15.75" customHeight="1" thickTop="1" x14ac:dyDescent="0.35">
      <c r="A16" s="431" t="s">
        <v>22</v>
      </c>
      <c r="B16" s="434"/>
      <c r="C16" s="54" t="s">
        <v>42</v>
      </c>
      <c r="D16" s="54" t="s">
        <v>81</v>
      </c>
      <c r="E16" s="54" t="s">
        <v>0</v>
      </c>
      <c r="F16" s="54" t="s">
        <v>24</v>
      </c>
      <c r="G16" s="54" t="s">
        <v>106</v>
      </c>
      <c r="H16" s="54" t="s">
        <v>30</v>
      </c>
      <c r="I16" s="65" t="s">
        <v>35</v>
      </c>
      <c r="J16" s="55" t="s">
        <v>12</v>
      </c>
      <c r="K16" s="55" t="s">
        <v>55</v>
      </c>
    </row>
    <row r="17" spans="1:14" ht="15.75" customHeight="1" x14ac:dyDescent="0.35">
      <c r="A17" s="432" t="s">
        <v>119</v>
      </c>
      <c r="B17" s="433"/>
      <c r="C17" s="44">
        <v>64187</v>
      </c>
      <c r="D17" s="45">
        <v>86</v>
      </c>
      <c r="E17" s="45">
        <v>11</v>
      </c>
      <c r="F17" s="45">
        <v>19</v>
      </c>
      <c r="G17" s="45">
        <v>48</v>
      </c>
      <c r="H17" s="45">
        <v>199</v>
      </c>
      <c r="I17" s="45">
        <v>357</v>
      </c>
      <c r="J17" s="45">
        <v>1019</v>
      </c>
      <c r="K17" s="59">
        <v>2287</v>
      </c>
    </row>
    <row r="18" spans="1:14" ht="15.75" customHeight="1" x14ac:dyDescent="0.35">
      <c r="A18" s="432" t="s">
        <v>115</v>
      </c>
      <c r="B18" s="433"/>
      <c r="C18" s="44">
        <v>65498</v>
      </c>
      <c r="D18" s="45">
        <v>101</v>
      </c>
      <c r="E18" s="45">
        <v>13</v>
      </c>
      <c r="F18" s="45">
        <v>15</v>
      </c>
      <c r="G18" s="45">
        <v>37</v>
      </c>
      <c r="H18" s="45">
        <v>198</v>
      </c>
      <c r="I18" s="45">
        <v>391</v>
      </c>
      <c r="J18" s="45">
        <v>990</v>
      </c>
      <c r="K18" s="59">
        <v>2120</v>
      </c>
      <c r="M18" s="4"/>
    </row>
    <row r="19" spans="1:14" ht="15.75" customHeight="1" x14ac:dyDescent="0.35">
      <c r="A19" s="432" t="s">
        <v>116</v>
      </c>
      <c r="B19" s="433"/>
      <c r="C19" s="44">
        <v>65078</v>
      </c>
      <c r="D19" s="45">
        <v>76</v>
      </c>
      <c r="E19" s="45">
        <v>12</v>
      </c>
      <c r="F19" s="45">
        <v>14</v>
      </c>
      <c r="G19" s="45">
        <v>65</v>
      </c>
      <c r="H19" s="45">
        <v>171</v>
      </c>
      <c r="I19" s="45">
        <v>330</v>
      </c>
      <c r="J19" s="45">
        <v>974</v>
      </c>
      <c r="K19" s="59">
        <v>2241</v>
      </c>
      <c r="L19" s="3"/>
    </row>
    <row r="20" spans="1:14" ht="15.75" customHeight="1" x14ac:dyDescent="0.35">
      <c r="A20" s="432" t="s">
        <v>122</v>
      </c>
      <c r="B20" s="433"/>
      <c r="C20" s="44">
        <v>69023</v>
      </c>
      <c r="D20" s="45">
        <v>82</v>
      </c>
      <c r="E20" s="45">
        <v>11</v>
      </c>
      <c r="F20" s="45">
        <v>11</v>
      </c>
      <c r="G20" s="45">
        <v>48</v>
      </c>
      <c r="H20" s="45">
        <v>215</v>
      </c>
      <c r="I20" s="45">
        <v>344</v>
      </c>
      <c r="J20" s="45">
        <v>952</v>
      </c>
      <c r="K20" s="59">
        <v>2296</v>
      </c>
      <c r="L20" s="3"/>
    </row>
    <row r="21" spans="1:14" ht="15.75" customHeight="1" thickBot="1" x14ac:dyDescent="0.4">
      <c r="A21" s="437" t="s">
        <v>123</v>
      </c>
      <c r="B21" s="438"/>
      <c r="C21" s="71">
        <v>74437</v>
      </c>
      <c r="D21" s="72">
        <v>74</v>
      </c>
      <c r="E21" s="72">
        <v>11</v>
      </c>
      <c r="F21" s="85">
        <v>17</v>
      </c>
      <c r="G21" s="85">
        <v>53</v>
      </c>
      <c r="H21" s="85">
        <v>213</v>
      </c>
      <c r="I21" s="85">
        <v>334</v>
      </c>
      <c r="J21" s="85">
        <v>957</v>
      </c>
      <c r="K21" s="86">
        <v>2340</v>
      </c>
      <c r="L21" s="3"/>
    </row>
    <row r="22" spans="1:14" ht="15.75" customHeight="1" thickTop="1" x14ac:dyDescent="0.35">
      <c r="A22" s="431" t="s">
        <v>22</v>
      </c>
      <c r="B22" s="434"/>
      <c r="C22" s="55" t="s">
        <v>56</v>
      </c>
      <c r="D22" s="55" t="s">
        <v>34</v>
      </c>
      <c r="E22" s="53" t="s">
        <v>70</v>
      </c>
      <c r="F22" s="87"/>
      <c r="G22" s="87"/>
      <c r="H22" s="87"/>
      <c r="I22" s="87"/>
      <c r="J22" s="88"/>
      <c r="K22" s="88"/>
      <c r="N22" s="7"/>
    </row>
    <row r="23" spans="1:14" ht="15.75" customHeight="1" x14ac:dyDescent="0.35">
      <c r="A23" s="445" t="s">
        <v>119</v>
      </c>
      <c r="B23" s="446"/>
      <c r="C23" s="45">
        <v>6636</v>
      </c>
      <c r="D23" s="45">
        <v>12839</v>
      </c>
      <c r="E23" s="45">
        <v>40686</v>
      </c>
      <c r="J23" s="46"/>
      <c r="K23" s="46"/>
    </row>
    <row r="24" spans="1:14" ht="15.75" customHeight="1" x14ac:dyDescent="0.35">
      <c r="A24" s="432" t="s">
        <v>115</v>
      </c>
      <c r="B24" s="433"/>
      <c r="C24" s="45">
        <v>6173</v>
      </c>
      <c r="D24" s="45">
        <v>13253</v>
      </c>
      <c r="E24" s="45">
        <v>42206</v>
      </c>
      <c r="J24" s="46"/>
      <c r="K24" s="46"/>
    </row>
    <row r="25" spans="1:14" ht="15.75" customHeight="1" x14ac:dyDescent="0.35">
      <c r="A25" s="432" t="s">
        <v>116</v>
      </c>
      <c r="B25" s="433"/>
      <c r="C25" s="45">
        <v>5828</v>
      </c>
      <c r="D25" s="45">
        <v>13655</v>
      </c>
      <c r="E25" s="45">
        <v>41712</v>
      </c>
      <c r="J25" s="46"/>
      <c r="K25" s="46"/>
      <c r="L25" s="3"/>
    </row>
    <row r="26" spans="1:14" ht="15.75" customHeight="1" x14ac:dyDescent="0.35">
      <c r="A26" s="432" t="s">
        <v>122</v>
      </c>
      <c r="B26" s="433"/>
      <c r="C26" s="45">
        <v>5885</v>
      </c>
      <c r="D26" s="45">
        <v>14219</v>
      </c>
      <c r="E26" s="45">
        <v>44960</v>
      </c>
      <c r="J26" s="46"/>
      <c r="K26" s="46"/>
      <c r="L26" s="3"/>
    </row>
    <row r="27" spans="1:14" ht="15.75" customHeight="1" x14ac:dyDescent="0.35">
      <c r="A27" s="435" t="s">
        <v>123</v>
      </c>
      <c r="B27" s="436"/>
      <c r="C27" s="70">
        <v>5722</v>
      </c>
      <c r="D27" s="70">
        <v>15196</v>
      </c>
      <c r="E27" s="70">
        <v>49520</v>
      </c>
      <c r="J27" s="13"/>
      <c r="K27" s="13"/>
      <c r="L27" s="3"/>
    </row>
    <row r="28" spans="1:14" ht="15.75" customHeight="1" x14ac:dyDescent="0.35">
      <c r="A28" s="14" t="s">
        <v>23</v>
      </c>
      <c r="B28" s="14"/>
      <c r="C28" s="14"/>
      <c r="D28" s="14"/>
      <c r="E28" s="14"/>
      <c r="F28" s="14"/>
      <c r="G28" s="14"/>
      <c r="H28" s="14"/>
      <c r="I28" s="14"/>
      <c r="J28" s="14"/>
      <c r="K28" s="14"/>
    </row>
    <row r="29" spans="1:14" ht="15.75" customHeight="1" x14ac:dyDescent="0.35">
      <c r="A29" s="48" t="s">
        <v>2</v>
      </c>
      <c r="B29" s="17"/>
      <c r="C29" s="17"/>
      <c r="D29" s="17"/>
      <c r="E29" s="17"/>
    </row>
    <row r="30" spans="1:14" ht="24" customHeight="1" x14ac:dyDescent="0.35">
      <c r="A30" s="17"/>
      <c r="B30" s="17"/>
      <c r="C30" s="17"/>
      <c r="D30" s="17"/>
      <c r="E30" s="17"/>
    </row>
    <row r="31" spans="1:14" ht="31.5" customHeight="1" x14ac:dyDescent="0.35">
      <c r="A31" s="49" t="s">
        <v>126</v>
      </c>
      <c r="B31" s="49"/>
      <c r="C31" s="49"/>
      <c r="D31" s="49"/>
      <c r="E31" s="49"/>
      <c r="F31" s="49"/>
      <c r="G31" s="49"/>
      <c r="H31" s="49"/>
      <c r="I31" s="49"/>
      <c r="J31" s="49"/>
      <c r="K31" s="49"/>
    </row>
    <row r="32" spans="1:14" ht="12.75" customHeight="1" thickBot="1" x14ac:dyDescent="0.25">
      <c r="A32" s="49"/>
      <c r="C32" s="49"/>
      <c r="D32" s="49"/>
      <c r="E32" s="49"/>
      <c r="F32" s="49"/>
      <c r="G32" s="49"/>
      <c r="H32" s="49"/>
      <c r="I32" s="49"/>
      <c r="J32" s="18" t="s">
        <v>50</v>
      </c>
      <c r="K32" s="49"/>
    </row>
    <row r="33" spans="1:12" ht="15.75" customHeight="1" thickTop="1" x14ac:dyDescent="0.35">
      <c r="A33" s="439" t="s">
        <v>22</v>
      </c>
      <c r="B33" s="440"/>
      <c r="C33" s="430" t="s">
        <v>1</v>
      </c>
      <c r="D33" s="434"/>
      <c r="E33" s="430" t="s">
        <v>26</v>
      </c>
      <c r="F33" s="434"/>
      <c r="G33" s="430" t="s">
        <v>53</v>
      </c>
      <c r="H33" s="434"/>
      <c r="I33" s="430" t="s">
        <v>27</v>
      </c>
      <c r="J33" s="431"/>
      <c r="K33" s="14"/>
    </row>
    <row r="34" spans="1:12" ht="15.75" customHeight="1" x14ac:dyDescent="0.35">
      <c r="A34" s="441"/>
      <c r="B34" s="442"/>
      <c r="C34" s="56" t="s">
        <v>39</v>
      </c>
      <c r="D34" s="56" t="s">
        <v>92</v>
      </c>
      <c r="E34" s="56" t="s">
        <v>39</v>
      </c>
      <c r="F34" s="56" t="s">
        <v>92</v>
      </c>
      <c r="G34" s="56" t="s">
        <v>39</v>
      </c>
      <c r="H34" s="56" t="s">
        <v>92</v>
      </c>
      <c r="I34" s="89" t="s">
        <v>39</v>
      </c>
      <c r="J34" s="89" t="s">
        <v>92</v>
      </c>
      <c r="K34" s="3"/>
    </row>
    <row r="35" spans="1:12" ht="15.75" customHeight="1" x14ac:dyDescent="0.35">
      <c r="A35" s="432" t="s">
        <v>119</v>
      </c>
      <c r="B35" s="433"/>
      <c r="C35" s="44">
        <v>64187</v>
      </c>
      <c r="D35" s="52">
        <v>1221.9000000000001</v>
      </c>
      <c r="E35" s="45">
        <v>70</v>
      </c>
      <c r="F35" s="61">
        <v>1.3</v>
      </c>
      <c r="G35" s="45">
        <v>19442</v>
      </c>
      <c r="H35" s="61">
        <v>370.1</v>
      </c>
      <c r="I35" s="45">
        <v>759</v>
      </c>
      <c r="J35" s="62">
        <v>14.4</v>
      </c>
      <c r="K35" s="3"/>
    </row>
    <row r="36" spans="1:12" ht="15.75" customHeight="1" x14ac:dyDescent="0.35">
      <c r="A36" s="432" t="s">
        <v>115</v>
      </c>
      <c r="B36" s="433"/>
      <c r="C36" s="44">
        <v>65498</v>
      </c>
      <c r="D36" s="52">
        <v>1256.9000000000001</v>
      </c>
      <c r="E36" s="45">
        <v>73</v>
      </c>
      <c r="F36" s="61">
        <v>1.4</v>
      </c>
      <c r="G36" s="45">
        <v>19425</v>
      </c>
      <c r="H36" s="61">
        <v>372.8</v>
      </c>
      <c r="I36" s="45">
        <v>724</v>
      </c>
      <c r="J36" s="62">
        <v>13.9</v>
      </c>
      <c r="K36" s="3"/>
    </row>
    <row r="37" spans="1:12" ht="15.75" customHeight="1" x14ac:dyDescent="0.35">
      <c r="A37" s="432" t="s">
        <v>116</v>
      </c>
      <c r="B37" s="433"/>
      <c r="C37" s="44">
        <v>65078</v>
      </c>
      <c r="D37" s="52">
        <v>1263.3</v>
      </c>
      <c r="E37" s="45">
        <v>44</v>
      </c>
      <c r="F37" s="61">
        <v>0.9</v>
      </c>
      <c r="G37" s="45">
        <v>19781</v>
      </c>
      <c r="H37" s="61">
        <v>384</v>
      </c>
      <c r="I37" s="45">
        <v>756</v>
      </c>
      <c r="J37" s="62">
        <v>14.7</v>
      </c>
      <c r="K37" s="3"/>
      <c r="L37" s="3"/>
    </row>
    <row r="38" spans="1:12" ht="15.75" customHeight="1" x14ac:dyDescent="0.35">
      <c r="A38" s="432" t="s">
        <v>122</v>
      </c>
      <c r="B38" s="433"/>
      <c r="C38" s="44">
        <v>69023</v>
      </c>
      <c r="D38" s="52">
        <v>1341</v>
      </c>
      <c r="E38" s="45">
        <v>59</v>
      </c>
      <c r="F38" s="61">
        <v>1.1000000000000001</v>
      </c>
      <c r="G38" s="45">
        <v>20136</v>
      </c>
      <c r="H38" s="61">
        <v>391.2</v>
      </c>
      <c r="I38" s="45">
        <v>807</v>
      </c>
      <c r="J38" s="62">
        <v>15.7</v>
      </c>
      <c r="K38" s="3"/>
      <c r="L38" s="3"/>
    </row>
    <row r="39" spans="1:12" ht="15.75" customHeight="1" thickBot="1" x14ac:dyDescent="0.4">
      <c r="A39" s="437" t="s">
        <v>123</v>
      </c>
      <c r="B39" s="438"/>
      <c r="C39" s="71">
        <v>74437</v>
      </c>
      <c r="D39" s="73">
        <v>1460.1</v>
      </c>
      <c r="E39" s="72">
        <v>60</v>
      </c>
      <c r="F39" s="74">
        <v>1.2</v>
      </c>
      <c r="G39" s="72">
        <v>20343</v>
      </c>
      <c r="H39" s="75">
        <v>399</v>
      </c>
      <c r="I39" s="72">
        <v>809</v>
      </c>
      <c r="J39" s="76">
        <v>15.9</v>
      </c>
      <c r="K39" s="3"/>
      <c r="L39" s="3"/>
    </row>
    <row r="40" spans="1:12" ht="15.75" customHeight="1" thickTop="1" x14ac:dyDescent="0.35">
      <c r="A40" s="439" t="s">
        <v>22</v>
      </c>
      <c r="B40" s="440"/>
      <c r="C40" s="430" t="s">
        <v>73</v>
      </c>
      <c r="D40" s="434"/>
      <c r="E40" s="443" t="s">
        <v>59</v>
      </c>
      <c r="F40" s="444"/>
      <c r="G40" s="430" t="s">
        <v>33</v>
      </c>
      <c r="H40" s="434"/>
      <c r="I40" s="430" t="s">
        <v>85</v>
      </c>
      <c r="J40" s="431"/>
      <c r="K40" s="14"/>
    </row>
    <row r="41" spans="1:12" ht="15.75" customHeight="1" x14ac:dyDescent="0.35">
      <c r="A41" s="441"/>
      <c r="B41" s="442"/>
      <c r="C41" s="56" t="s">
        <v>39</v>
      </c>
      <c r="D41" s="56" t="s">
        <v>92</v>
      </c>
      <c r="E41" s="56" t="s">
        <v>39</v>
      </c>
      <c r="F41" s="56" t="s">
        <v>92</v>
      </c>
      <c r="G41" s="56" t="s">
        <v>39</v>
      </c>
      <c r="H41" s="56" t="s">
        <v>92</v>
      </c>
      <c r="I41" s="89" t="s">
        <v>39</v>
      </c>
      <c r="J41" s="89" t="s">
        <v>92</v>
      </c>
      <c r="K41" s="3"/>
    </row>
    <row r="42" spans="1:12" ht="15.75" customHeight="1" x14ac:dyDescent="0.35">
      <c r="A42" s="432" t="s">
        <v>119</v>
      </c>
      <c r="B42" s="433"/>
      <c r="C42" s="45">
        <v>443</v>
      </c>
      <c r="D42" s="58">
        <v>8.4</v>
      </c>
      <c r="E42" s="45">
        <v>9680</v>
      </c>
      <c r="F42" s="61">
        <v>184.3</v>
      </c>
      <c r="G42" s="45">
        <v>4786</v>
      </c>
      <c r="H42" s="62">
        <v>91.1</v>
      </c>
      <c r="I42" s="45">
        <v>4365</v>
      </c>
      <c r="J42" s="61">
        <v>83.1</v>
      </c>
      <c r="K42" s="3"/>
    </row>
    <row r="43" spans="1:12" ht="15.75" customHeight="1" x14ac:dyDescent="0.35">
      <c r="A43" s="432" t="s">
        <v>115</v>
      </c>
      <c r="B43" s="433"/>
      <c r="C43" s="44">
        <v>533</v>
      </c>
      <c r="D43" s="58">
        <v>10.199999999999999</v>
      </c>
      <c r="E43" s="45">
        <v>9578</v>
      </c>
      <c r="F43" s="61">
        <v>183.8</v>
      </c>
      <c r="G43" s="45">
        <v>4802</v>
      </c>
      <c r="H43" s="62">
        <v>92.2</v>
      </c>
      <c r="I43" s="45">
        <v>4503</v>
      </c>
      <c r="J43" s="61">
        <v>86.4</v>
      </c>
      <c r="K43" s="3"/>
      <c r="L43" s="3"/>
    </row>
    <row r="44" spans="1:12" ht="15.75" customHeight="1" x14ac:dyDescent="0.35">
      <c r="A44" s="432" t="s">
        <v>116</v>
      </c>
      <c r="B44" s="433"/>
      <c r="C44" s="44">
        <v>488</v>
      </c>
      <c r="D44" s="58">
        <v>9.5</v>
      </c>
      <c r="E44" s="45">
        <v>9373</v>
      </c>
      <c r="F44" s="61">
        <v>182</v>
      </c>
      <c r="G44" s="45">
        <v>4667</v>
      </c>
      <c r="H44" s="62">
        <v>90.6</v>
      </c>
      <c r="I44" s="45">
        <v>3657</v>
      </c>
      <c r="J44" s="61">
        <v>71</v>
      </c>
      <c r="K44" s="3"/>
      <c r="L44" s="3"/>
    </row>
    <row r="45" spans="1:12" ht="15.75" customHeight="1" x14ac:dyDescent="0.35">
      <c r="A45" s="432" t="s">
        <v>122</v>
      </c>
      <c r="B45" s="433"/>
      <c r="C45" s="44">
        <v>568</v>
      </c>
      <c r="D45" s="52">
        <v>11</v>
      </c>
      <c r="E45" s="45">
        <v>9842</v>
      </c>
      <c r="F45" s="61">
        <v>191.2</v>
      </c>
      <c r="G45" s="45">
        <v>4780</v>
      </c>
      <c r="H45" s="62">
        <v>92.9</v>
      </c>
      <c r="I45" s="45">
        <v>3431</v>
      </c>
      <c r="J45" s="61">
        <v>66.7</v>
      </c>
      <c r="K45" s="3"/>
      <c r="L45" s="3"/>
    </row>
    <row r="46" spans="1:12" ht="15.75" customHeight="1" thickBot="1" x14ac:dyDescent="0.4">
      <c r="A46" s="437" t="s">
        <v>123</v>
      </c>
      <c r="B46" s="438"/>
      <c r="C46" s="71">
        <v>571</v>
      </c>
      <c r="D46" s="75">
        <v>11.2</v>
      </c>
      <c r="E46" s="72">
        <v>10548</v>
      </c>
      <c r="F46" s="75">
        <v>206.9</v>
      </c>
      <c r="G46" s="72">
        <v>5010</v>
      </c>
      <c r="H46" s="76">
        <v>98.3</v>
      </c>
      <c r="I46" s="72">
        <v>3314</v>
      </c>
      <c r="J46" s="75">
        <v>65</v>
      </c>
      <c r="K46" s="3"/>
      <c r="L46" s="3"/>
    </row>
    <row r="47" spans="1:12" ht="15.75" customHeight="1" thickTop="1" x14ac:dyDescent="0.35">
      <c r="A47" s="439" t="s">
        <v>22</v>
      </c>
      <c r="B47" s="440"/>
      <c r="C47" s="430" t="s">
        <v>74</v>
      </c>
      <c r="D47" s="434"/>
      <c r="E47" s="430" t="s">
        <v>84</v>
      </c>
      <c r="F47" s="434"/>
      <c r="G47" s="430" t="s">
        <v>41</v>
      </c>
      <c r="H47" s="434"/>
      <c r="I47" s="430" t="s">
        <v>72</v>
      </c>
      <c r="J47" s="431"/>
      <c r="K47" s="3"/>
    </row>
    <row r="48" spans="1:12" ht="15.75" customHeight="1" x14ac:dyDescent="0.35">
      <c r="A48" s="441"/>
      <c r="B48" s="442"/>
      <c r="C48" s="56" t="s">
        <v>39</v>
      </c>
      <c r="D48" s="56" t="s">
        <v>92</v>
      </c>
      <c r="E48" s="56" t="s">
        <v>39</v>
      </c>
      <c r="F48" s="56" t="s">
        <v>92</v>
      </c>
      <c r="G48" s="56" t="s">
        <v>39</v>
      </c>
      <c r="H48" s="56" t="s">
        <v>92</v>
      </c>
      <c r="I48" s="89" t="s">
        <v>39</v>
      </c>
      <c r="J48" s="89" t="s">
        <v>92</v>
      </c>
      <c r="K48" s="3"/>
    </row>
    <row r="49" spans="1:12" ht="15.75" customHeight="1" x14ac:dyDescent="0.35">
      <c r="A49" s="432" t="s">
        <v>119</v>
      </c>
      <c r="B49" s="433"/>
      <c r="C49" s="44">
        <v>1477</v>
      </c>
      <c r="D49" s="62">
        <v>28.1</v>
      </c>
      <c r="E49" s="45">
        <v>3908</v>
      </c>
      <c r="F49" s="61">
        <v>74.400000000000006</v>
      </c>
      <c r="G49" s="45">
        <v>1797</v>
      </c>
      <c r="H49" s="62">
        <v>34.200000000000003</v>
      </c>
      <c r="I49" s="45">
        <v>905</v>
      </c>
      <c r="J49" s="61">
        <v>17.2</v>
      </c>
      <c r="K49" s="3"/>
    </row>
    <row r="50" spans="1:12" ht="15.75" customHeight="1" x14ac:dyDescent="0.35">
      <c r="A50" s="432" t="s">
        <v>115</v>
      </c>
      <c r="B50" s="433"/>
      <c r="C50" s="44">
        <v>1559</v>
      </c>
      <c r="D50" s="62">
        <v>29.9</v>
      </c>
      <c r="E50" s="45">
        <v>4399</v>
      </c>
      <c r="F50" s="61">
        <v>84.4</v>
      </c>
      <c r="G50" s="45">
        <v>1823</v>
      </c>
      <c r="H50" s="62">
        <v>35</v>
      </c>
      <c r="I50" s="45">
        <v>884</v>
      </c>
      <c r="J50" s="61">
        <v>17</v>
      </c>
      <c r="K50" s="3"/>
    </row>
    <row r="51" spans="1:12" ht="15.75" customHeight="1" x14ac:dyDescent="0.35">
      <c r="A51" s="432" t="s">
        <v>116</v>
      </c>
      <c r="B51" s="433"/>
      <c r="C51" s="44">
        <v>1668</v>
      </c>
      <c r="D51" s="62">
        <v>32.4</v>
      </c>
      <c r="E51" s="45">
        <v>4849</v>
      </c>
      <c r="F51" s="61">
        <v>94.1</v>
      </c>
      <c r="G51" s="45">
        <v>1667</v>
      </c>
      <c r="H51" s="62">
        <v>32.4</v>
      </c>
      <c r="I51" s="45">
        <v>881</v>
      </c>
      <c r="J51" s="61">
        <v>17.100000000000001</v>
      </c>
      <c r="K51" s="3"/>
      <c r="L51" s="3"/>
    </row>
    <row r="52" spans="1:12" ht="15.75" customHeight="1" x14ac:dyDescent="0.35">
      <c r="A52" s="432" t="s">
        <v>122</v>
      </c>
      <c r="B52" s="433"/>
      <c r="C52" s="44">
        <v>1744</v>
      </c>
      <c r="D52" s="62">
        <v>33.9</v>
      </c>
      <c r="E52" s="45">
        <v>5724</v>
      </c>
      <c r="F52" s="61">
        <v>111.2</v>
      </c>
      <c r="G52" s="45">
        <v>1759</v>
      </c>
      <c r="H52" s="62">
        <v>34.200000000000003</v>
      </c>
      <c r="I52" s="45">
        <v>903</v>
      </c>
      <c r="J52" s="61">
        <v>17.5</v>
      </c>
      <c r="K52" s="3"/>
      <c r="L52" s="3"/>
    </row>
    <row r="53" spans="1:12" ht="15.75" customHeight="1" x14ac:dyDescent="0.35">
      <c r="A53" s="435" t="s">
        <v>123</v>
      </c>
      <c r="B53" s="436"/>
      <c r="C53" s="68">
        <v>1917</v>
      </c>
      <c r="D53" s="77">
        <v>37.6</v>
      </c>
      <c r="E53" s="70">
        <v>6590</v>
      </c>
      <c r="F53" s="78">
        <v>129.30000000000001</v>
      </c>
      <c r="G53" s="70">
        <v>1917</v>
      </c>
      <c r="H53" s="77">
        <v>37.6</v>
      </c>
      <c r="I53" s="70">
        <v>912</v>
      </c>
      <c r="J53" s="78">
        <v>17.899999999999999</v>
      </c>
      <c r="K53" s="3"/>
      <c r="L53" s="3"/>
    </row>
    <row r="54" spans="1:12" ht="15.75" customHeight="1" x14ac:dyDescent="0.35">
      <c r="A54" s="57" t="s">
        <v>91</v>
      </c>
      <c r="B54" s="57"/>
      <c r="C54" s="14"/>
      <c r="D54" s="14"/>
      <c r="E54" s="14"/>
      <c r="F54" s="14"/>
      <c r="G54" s="14"/>
      <c r="H54" s="14"/>
      <c r="I54" s="14"/>
      <c r="J54" s="14"/>
      <c r="K54" s="14"/>
      <c r="L54" s="3"/>
    </row>
    <row r="55" spans="1:12" ht="15.75" customHeight="1" x14ac:dyDescent="0.35">
      <c r="A55" s="14" t="s">
        <v>104</v>
      </c>
      <c r="B55" s="14"/>
      <c r="C55" s="14"/>
      <c r="D55" s="14"/>
      <c r="E55" s="14"/>
    </row>
    <row r="56" spans="1:12" ht="5.25" customHeight="1" x14ac:dyDescent="0.35">
      <c r="A56" s="14"/>
      <c r="B56" s="14"/>
      <c r="C56" s="14"/>
      <c r="D56" s="14"/>
      <c r="E56" s="14"/>
    </row>
    <row r="57" spans="1:12" ht="4.5" customHeight="1" x14ac:dyDescent="0.35">
      <c r="A57" s="10"/>
      <c r="B57" s="10"/>
      <c r="C57" s="10"/>
      <c r="D57" s="10"/>
      <c r="E57" s="10"/>
    </row>
    <row r="58" spans="1:12" ht="5.25" customHeight="1" x14ac:dyDescent="0.35"/>
  </sheetData>
  <mergeCells count="50">
    <mergeCell ref="A21:B21"/>
    <mergeCell ref="L1:L2"/>
    <mergeCell ref="A2:A5"/>
    <mergeCell ref="B2:K2"/>
    <mergeCell ref="B3:B5"/>
    <mergeCell ref="C3:H3"/>
    <mergeCell ref="I3:J4"/>
    <mergeCell ref="K3:K5"/>
    <mergeCell ref="C4:C5"/>
    <mergeCell ref="A16:B16"/>
    <mergeCell ref="A17:B17"/>
    <mergeCell ref="A18:B18"/>
    <mergeCell ref="A19:B19"/>
    <mergeCell ref="A20:B20"/>
    <mergeCell ref="A35:B35"/>
    <mergeCell ref="A22:B22"/>
    <mergeCell ref="A23:B23"/>
    <mergeCell ref="A24:B24"/>
    <mergeCell ref="A25:B25"/>
    <mergeCell ref="A26:B26"/>
    <mergeCell ref="A27:B27"/>
    <mergeCell ref="A33:B34"/>
    <mergeCell ref="C33:D33"/>
    <mergeCell ref="E33:F33"/>
    <mergeCell ref="G33:H33"/>
    <mergeCell ref="I33:J33"/>
    <mergeCell ref="A44:B44"/>
    <mergeCell ref="A36:B36"/>
    <mergeCell ref="A37:B37"/>
    <mergeCell ref="A38:B38"/>
    <mergeCell ref="A39:B39"/>
    <mergeCell ref="A40:B41"/>
    <mergeCell ref="E40:F40"/>
    <mergeCell ref="G40:H40"/>
    <mergeCell ref="I40:J40"/>
    <mergeCell ref="A42:B42"/>
    <mergeCell ref="A43:B43"/>
    <mergeCell ref="C40:D40"/>
    <mergeCell ref="A53:B53"/>
    <mergeCell ref="A45:B45"/>
    <mergeCell ref="A46:B46"/>
    <mergeCell ref="A47:B48"/>
    <mergeCell ref="C47:D47"/>
    <mergeCell ref="I47:J47"/>
    <mergeCell ref="A49:B49"/>
    <mergeCell ref="A50:B50"/>
    <mergeCell ref="A51:B51"/>
    <mergeCell ref="A52:B52"/>
    <mergeCell ref="E47:F47"/>
    <mergeCell ref="G47:H47"/>
  </mergeCells>
  <phoneticPr fontId="28"/>
  <printOptions horizontalCentered="1"/>
  <pageMargins left="0.59055118110236227" right="0.59055118110236227" top="0.59055118110236227" bottom="0.59055118110236227" header="0.43307086614173229" footer="0.51181102362204722"/>
  <pageSetup paperSize="9" scale="84" firstPageNumber="0" orientation="portrait" r:id="rId1"/>
  <headerFooter alignWithMargins="0"/>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K70"/>
  <sheetViews>
    <sheetView view="pageBreakPreview" zoomScaleNormal="115" zoomScaleSheetLayoutView="100" workbookViewId="0"/>
  </sheetViews>
  <sheetFormatPr defaultColWidth="2.4609375" defaultRowHeight="9.5" x14ac:dyDescent="0.15"/>
  <cols>
    <col min="1" max="1" width="9.84375" style="134" customWidth="1"/>
    <col min="2" max="2" width="9.84375" style="135" customWidth="1"/>
    <col min="3" max="6" width="9.84375" style="134" customWidth="1"/>
    <col min="7" max="8" width="9.84375" style="135" customWidth="1"/>
    <col min="9" max="9" width="1.61328125" style="135" customWidth="1"/>
    <col min="10" max="13" width="1.61328125" style="134" customWidth="1"/>
    <col min="14" max="14" width="3.84375" style="134" customWidth="1"/>
    <col min="15" max="16384" width="2.4609375" style="135"/>
  </cols>
  <sheetData>
    <row r="1" spans="1:27" s="92" customFormat="1" ht="16.5" customHeight="1" x14ac:dyDescent="0.35">
      <c r="A1" s="90" t="s">
        <v>134</v>
      </c>
      <c r="B1" s="91"/>
      <c r="C1" s="91"/>
      <c r="D1" s="91"/>
      <c r="E1" s="91"/>
      <c r="F1" s="91"/>
      <c r="G1" s="91"/>
      <c r="H1" s="91"/>
      <c r="I1" s="91"/>
      <c r="J1" s="91"/>
      <c r="K1" s="91"/>
      <c r="L1" s="91"/>
      <c r="M1" s="91"/>
      <c r="N1" s="91"/>
      <c r="O1" s="91"/>
      <c r="P1" s="91"/>
      <c r="Q1" s="91"/>
      <c r="R1" s="91"/>
      <c r="S1" s="91"/>
      <c r="T1" s="91"/>
      <c r="U1" s="91"/>
      <c r="V1" s="91"/>
      <c r="W1" s="91"/>
      <c r="X1" s="91"/>
      <c r="Y1" s="91"/>
      <c r="Z1" s="91"/>
      <c r="AA1" s="91"/>
    </row>
    <row r="2" spans="1:27" s="92" customFormat="1" ht="24" customHeight="1" thickBot="1" x14ac:dyDescent="0.25">
      <c r="A2" s="93" t="s">
        <v>135</v>
      </c>
      <c r="B2" s="93"/>
      <c r="C2" s="93"/>
      <c r="D2" s="93"/>
      <c r="E2" s="93"/>
      <c r="F2" s="93"/>
      <c r="G2" s="93"/>
      <c r="H2" s="94" t="s">
        <v>137</v>
      </c>
      <c r="I2" s="95"/>
      <c r="J2" s="95"/>
      <c r="K2" s="95"/>
      <c r="L2" s="95"/>
      <c r="M2" s="95"/>
    </row>
    <row r="3" spans="1:27" s="98" customFormat="1" ht="12.75" customHeight="1" thickTop="1" x14ac:dyDescent="0.2">
      <c r="A3" s="463" t="s">
        <v>138</v>
      </c>
      <c r="B3" s="463"/>
      <c r="C3" s="464"/>
      <c r="D3" s="96" t="s">
        <v>139</v>
      </c>
      <c r="E3" s="96" t="s">
        <v>140</v>
      </c>
      <c r="F3" s="96" t="s">
        <v>141</v>
      </c>
      <c r="G3" s="96" t="s">
        <v>142</v>
      </c>
      <c r="H3" s="97" t="s">
        <v>143</v>
      </c>
    </row>
    <row r="4" spans="1:27" s="98" customFormat="1" ht="12.75" customHeight="1" x14ac:dyDescent="0.2">
      <c r="A4" s="465" t="s">
        <v>144</v>
      </c>
      <c r="B4" s="465"/>
      <c r="C4" s="466"/>
      <c r="D4" s="99">
        <v>0</v>
      </c>
      <c r="E4" s="99">
        <v>0</v>
      </c>
      <c r="F4" s="99">
        <v>0</v>
      </c>
      <c r="G4" s="99">
        <v>0</v>
      </c>
      <c r="H4" s="100">
        <v>0</v>
      </c>
    </row>
    <row r="5" spans="1:27" s="98" customFormat="1" ht="12.75" customHeight="1" x14ac:dyDescent="0.2">
      <c r="A5" s="101" t="s">
        <v>145</v>
      </c>
      <c r="B5" s="102" t="s">
        <v>146</v>
      </c>
      <c r="C5" s="101"/>
      <c r="D5" s="99">
        <v>0</v>
      </c>
      <c r="E5" s="99">
        <v>0</v>
      </c>
      <c r="F5" s="99">
        <v>0</v>
      </c>
      <c r="G5" s="99">
        <v>0</v>
      </c>
      <c r="H5" s="100">
        <v>0</v>
      </c>
    </row>
    <row r="6" spans="1:27" s="98" customFormat="1" ht="12.75" customHeight="1" x14ac:dyDescent="0.2">
      <c r="A6" s="103"/>
      <c r="B6" s="104" t="s">
        <v>147</v>
      </c>
      <c r="C6" s="105"/>
      <c r="D6" s="99">
        <v>0</v>
      </c>
      <c r="E6" s="99">
        <v>0</v>
      </c>
      <c r="F6" s="99">
        <v>0</v>
      </c>
      <c r="G6" s="99">
        <v>0</v>
      </c>
      <c r="H6" s="100">
        <v>0</v>
      </c>
    </row>
    <row r="7" spans="1:27" s="98" customFormat="1" ht="12.75" customHeight="1" x14ac:dyDescent="0.2">
      <c r="A7" s="103"/>
      <c r="B7" s="104" t="s">
        <v>148</v>
      </c>
      <c r="C7" s="103"/>
      <c r="D7" s="99">
        <v>0</v>
      </c>
      <c r="E7" s="99">
        <v>0</v>
      </c>
      <c r="F7" s="99">
        <v>0</v>
      </c>
      <c r="G7" s="99">
        <v>0</v>
      </c>
      <c r="H7" s="100">
        <v>0</v>
      </c>
    </row>
    <row r="8" spans="1:27" s="98" customFormat="1" ht="12.75" customHeight="1" x14ac:dyDescent="0.2">
      <c r="A8" s="103"/>
      <c r="B8" s="104" t="s">
        <v>149</v>
      </c>
      <c r="C8" s="103"/>
      <c r="D8" s="99">
        <v>664</v>
      </c>
      <c r="E8" s="99">
        <v>631</v>
      </c>
      <c r="F8" s="99">
        <v>607</v>
      </c>
      <c r="G8" s="99">
        <v>525</v>
      </c>
      <c r="H8" s="100">
        <v>499</v>
      </c>
    </row>
    <row r="9" spans="1:27" s="98" customFormat="1" ht="12.75" customHeight="1" x14ac:dyDescent="0.2">
      <c r="A9" s="103"/>
      <c r="B9" s="104" t="s">
        <v>150</v>
      </c>
      <c r="C9" s="105"/>
      <c r="D9" s="99">
        <v>0</v>
      </c>
      <c r="E9" s="99">
        <v>0</v>
      </c>
      <c r="F9" s="99">
        <v>0</v>
      </c>
      <c r="G9" s="99">
        <v>0</v>
      </c>
      <c r="H9" s="100">
        <v>0</v>
      </c>
    </row>
    <row r="10" spans="1:27" s="98" customFormat="1" ht="12.75" customHeight="1" x14ac:dyDescent="0.2">
      <c r="A10" s="103"/>
      <c r="B10" s="104" t="s">
        <v>151</v>
      </c>
      <c r="C10" s="103"/>
      <c r="D10" s="99">
        <v>0</v>
      </c>
      <c r="E10" s="99">
        <v>0</v>
      </c>
      <c r="F10" s="99">
        <v>0</v>
      </c>
      <c r="G10" s="99">
        <v>0</v>
      </c>
      <c r="H10" s="100">
        <v>0</v>
      </c>
    </row>
    <row r="11" spans="1:27" s="98" customFormat="1" ht="12.75" customHeight="1" x14ac:dyDescent="0.2">
      <c r="A11" s="106"/>
      <c r="B11" s="107" t="s">
        <v>152</v>
      </c>
      <c r="C11" s="108"/>
      <c r="D11" s="99">
        <v>0</v>
      </c>
      <c r="E11" s="99">
        <v>0</v>
      </c>
      <c r="F11" s="99">
        <v>0</v>
      </c>
      <c r="G11" s="99">
        <v>0</v>
      </c>
      <c r="H11" s="100">
        <v>0</v>
      </c>
    </row>
    <row r="12" spans="1:27" s="98" customFormat="1" ht="12.75" customHeight="1" x14ac:dyDescent="0.2">
      <c r="A12" s="101" t="s">
        <v>153</v>
      </c>
      <c r="B12" s="104" t="s">
        <v>154</v>
      </c>
      <c r="C12" s="103"/>
      <c r="D12" s="99">
        <v>0</v>
      </c>
      <c r="E12" s="99">
        <v>0</v>
      </c>
      <c r="F12" s="99">
        <v>0</v>
      </c>
      <c r="G12" s="99">
        <v>0</v>
      </c>
      <c r="H12" s="100">
        <v>0</v>
      </c>
    </row>
    <row r="13" spans="1:27" s="98" customFormat="1" ht="12.75" customHeight="1" x14ac:dyDescent="0.2">
      <c r="A13" s="103"/>
      <c r="B13" s="104" t="s">
        <v>155</v>
      </c>
      <c r="C13" s="103"/>
      <c r="D13" s="99">
        <v>8</v>
      </c>
      <c r="E13" s="99">
        <v>4</v>
      </c>
      <c r="F13" s="99">
        <v>0</v>
      </c>
      <c r="G13" s="99">
        <v>0</v>
      </c>
      <c r="H13" s="100">
        <v>2</v>
      </c>
    </row>
    <row r="14" spans="1:27" s="98" customFormat="1" ht="12.75" customHeight="1" x14ac:dyDescent="0.2">
      <c r="A14" s="103"/>
      <c r="B14" s="104" t="s">
        <v>156</v>
      </c>
      <c r="C14" s="103"/>
      <c r="D14" s="99">
        <v>2</v>
      </c>
      <c r="E14" s="99">
        <v>0</v>
      </c>
      <c r="F14" s="99">
        <v>0</v>
      </c>
      <c r="G14" s="99">
        <v>0</v>
      </c>
      <c r="H14" s="100">
        <v>0</v>
      </c>
    </row>
    <row r="15" spans="1:27" s="98" customFormat="1" ht="12.75" customHeight="1" x14ac:dyDescent="0.2">
      <c r="A15" s="103"/>
      <c r="B15" s="104" t="s">
        <v>157</v>
      </c>
      <c r="C15" s="105"/>
      <c r="D15" s="99">
        <v>0</v>
      </c>
      <c r="E15" s="99">
        <v>0</v>
      </c>
      <c r="F15" s="99">
        <v>0</v>
      </c>
      <c r="G15" s="99">
        <v>0</v>
      </c>
      <c r="H15" s="100">
        <v>0</v>
      </c>
    </row>
    <row r="16" spans="1:27" s="98" customFormat="1" ht="12.75" customHeight="1" x14ac:dyDescent="0.2">
      <c r="A16" s="106"/>
      <c r="B16" s="107" t="s">
        <v>158</v>
      </c>
      <c r="C16" s="106"/>
      <c r="D16" s="99">
        <v>279</v>
      </c>
      <c r="E16" s="99">
        <v>157</v>
      </c>
      <c r="F16" s="99">
        <v>240</v>
      </c>
      <c r="G16" s="99">
        <v>168</v>
      </c>
      <c r="H16" s="100">
        <v>136</v>
      </c>
    </row>
    <row r="17" spans="1:8" s="98" customFormat="1" ht="12.75" customHeight="1" x14ac:dyDescent="0.2">
      <c r="A17" s="101" t="s">
        <v>159</v>
      </c>
      <c r="B17" s="104" t="s">
        <v>160</v>
      </c>
      <c r="C17" s="109"/>
      <c r="D17" s="110">
        <v>22</v>
      </c>
      <c r="E17" s="99">
        <v>22</v>
      </c>
      <c r="F17" s="99">
        <v>19</v>
      </c>
      <c r="G17" s="99">
        <v>21</v>
      </c>
      <c r="H17" s="100">
        <v>13</v>
      </c>
    </row>
    <row r="18" spans="1:8" s="98" customFormat="1" ht="12.75" customHeight="1" x14ac:dyDescent="0.2">
      <c r="A18" s="103" t="s">
        <v>161</v>
      </c>
      <c r="B18" s="104" t="s">
        <v>162</v>
      </c>
      <c r="C18" s="109"/>
      <c r="D18" s="110">
        <v>11</v>
      </c>
      <c r="E18" s="99">
        <v>0</v>
      </c>
      <c r="F18" s="99">
        <v>0</v>
      </c>
      <c r="G18" s="99">
        <v>1</v>
      </c>
      <c r="H18" s="100">
        <v>3</v>
      </c>
    </row>
    <row r="19" spans="1:8" s="98" customFormat="1" ht="12.75" customHeight="1" x14ac:dyDescent="0.2">
      <c r="A19" s="111"/>
      <c r="B19" s="104" t="s">
        <v>163</v>
      </c>
      <c r="C19" s="104"/>
      <c r="D19" s="110">
        <v>0</v>
      </c>
      <c r="E19" s="99">
        <v>0</v>
      </c>
      <c r="F19" s="99">
        <v>3</v>
      </c>
      <c r="G19" s="99">
        <v>0</v>
      </c>
      <c r="H19" s="100">
        <v>1</v>
      </c>
    </row>
    <row r="20" spans="1:8" s="98" customFormat="1" ht="12.75" customHeight="1" x14ac:dyDescent="0.2">
      <c r="A20" s="111"/>
      <c r="B20" s="104" t="s">
        <v>164</v>
      </c>
      <c r="C20" s="109"/>
      <c r="D20" s="110">
        <v>13</v>
      </c>
      <c r="E20" s="99">
        <v>23</v>
      </c>
      <c r="F20" s="99">
        <v>20</v>
      </c>
      <c r="G20" s="99">
        <v>9</v>
      </c>
      <c r="H20" s="100">
        <v>17</v>
      </c>
    </row>
    <row r="21" spans="1:8" s="98" customFormat="1" ht="12.75" customHeight="1" x14ac:dyDescent="0.2">
      <c r="A21" s="111"/>
      <c r="B21" s="104" t="s">
        <v>165</v>
      </c>
      <c r="C21" s="109"/>
      <c r="D21" s="110">
        <v>65</v>
      </c>
      <c r="E21" s="99">
        <v>43</v>
      </c>
      <c r="F21" s="99">
        <v>52</v>
      </c>
      <c r="G21" s="99">
        <v>56</v>
      </c>
      <c r="H21" s="100">
        <v>54</v>
      </c>
    </row>
    <row r="22" spans="1:8" s="98" customFormat="1" ht="12.75" customHeight="1" x14ac:dyDescent="0.2">
      <c r="A22" s="111"/>
      <c r="B22" s="104" t="s">
        <v>166</v>
      </c>
      <c r="C22" s="109"/>
      <c r="D22" s="110">
        <v>69</v>
      </c>
      <c r="E22" s="99">
        <v>83</v>
      </c>
      <c r="F22" s="99">
        <v>59</v>
      </c>
      <c r="G22" s="99">
        <v>42</v>
      </c>
      <c r="H22" s="100">
        <v>60</v>
      </c>
    </row>
    <row r="23" spans="1:8" s="98" customFormat="1" ht="12.75" customHeight="1" x14ac:dyDescent="0.2">
      <c r="A23" s="111"/>
      <c r="B23" s="104" t="s">
        <v>167</v>
      </c>
      <c r="C23" s="109"/>
      <c r="D23" s="110">
        <v>6</v>
      </c>
      <c r="E23" s="99">
        <v>4</v>
      </c>
      <c r="F23" s="99">
        <v>2</v>
      </c>
      <c r="G23" s="99">
        <v>3</v>
      </c>
      <c r="H23" s="100">
        <v>2</v>
      </c>
    </row>
    <row r="24" spans="1:8" s="98" customFormat="1" ht="12.75" customHeight="1" x14ac:dyDescent="0.2">
      <c r="A24" s="112"/>
      <c r="B24" s="107" t="s">
        <v>169</v>
      </c>
      <c r="C24" s="113"/>
      <c r="D24" s="110">
        <v>7</v>
      </c>
      <c r="E24" s="99">
        <v>15</v>
      </c>
      <c r="F24" s="99">
        <v>10</v>
      </c>
      <c r="G24" s="99">
        <v>27</v>
      </c>
      <c r="H24" s="100">
        <v>24</v>
      </c>
    </row>
    <row r="25" spans="1:8" s="98" customFormat="1" ht="12.75" customHeight="1" x14ac:dyDescent="0.2">
      <c r="A25" s="101" t="s">
        <v>170</v>
      </c>
      <c r="B25" s="104" t="s">
        <v>171</v>
      </c>
      <c r="C25" s="109"/>
      <c r="D25" s="110">
        <v>19</v>
      </c>
      <c r="E25" s="99">
        <v>18</v>
      </c>
      <c r="F25" s="99">
        <v>14</v>
      </c>
      <c r="G25" s="99">
        <v>12</v>
      </c>
      <c r="H25" s="100">
        <v>15</v>
      </c>
    </row>
    <row r="26" spans="1:8" s="98" customFormat="1" ht="12.75" customHeight="1" x14ac:dyDescent="0.2">
      <c r="A26" s="467" t="s">
        <v>172</v>
      </c>
      <c r="B26" s="104" t="s">
        <v>173</v>
      </c>
      <c r="C26" s="109"/>
      <c r="D26" s="110">
        <v>5</v>
      </c>
      <c r="E26" s="99">
        <v>4</v>
      </c>
      <c r="F26" s="99">
        <v>4</v>
      </c>
      <c r="G26" s="99">
        <v>6</v>
      </c>
      <c r="H26" s="100">
        <v>4</v>
      </c>
    </row>
    <row r="27" spans="1:8" s="98" customFormat="1" ht="12.75" customHeight="1" x14ac:dyDescent="0.2">
      <c r="A27" s="467"/>
      <c r="B27" s="104" t="s">
        <v>174</v>
      </c>
      <c r="C27" s="104"/>
      <c r="D27" s="110">
        <v>8</v>
      </c>
      <c r="E27" s="99">
        <v>5</v>
      </c>
      <c r="F27" s="99">
        <v>10</v>
      </c>
      <c r="G27" s="99">
        <v>5</v>
      </c>
      <c r="H27" s="100">
        <v>6</v>
      </c>
    </row>
    <row r="28" spans="1:8" s="98" customFormat="1" ht="12.75" customHeight="1" x14ac:dyDescent="0.2">
      <c r="A28" s="111"/>
      <c r="B28" s="114" t="s">
        <v>175</v>
      </c>
      <c r="C28" s="104"/>
      <c r="D28" s="110">
        <v>39</v>
      </c>
      <c r="E28" s="99">
        <v>33</v>
      </c>
      <c r="F28" s="99">
        <v>24</v>
      </c>
      <c r="G28" s="99">
        <v>22</v>
      </c>
      <c r="H28" s="100">
        <v>35</v>
      </c>
    </row>
    <row r="29" spans="1:8" s="98" customFormat="1" ht="12.75" customHeight="1" x14ac:dyDescent="0.2">
      <c r="A29" s="111"/>
      <c r="B29" s="104" t="s">
        <v>176</v>
      </c>
      <c r="C29" s="104"/>
      <c r="D29" s="110">
        <v>39</v>
      </c>
      <c r="E29" s="99">
        <v>22</v>
      </c>
      <c r="F29" s="99">
        <v>27</v>
      </c>
      <c r="G29" s="99">
        <v>24</v>
      </c>
      <c r="H29" s="100">
        <v>43</v>
      </c>
    </row>
    <row r="30" spans="1:8" s="98" customFormat="1" ht="12.75" customHeight="1" x14ac:dyDescent="0.2">
      <c r="A30" s="111"/>
      <c r="B30" s="104" t="s">
        <v>177</v>
      </c>
      <c r="C30" s="104"/>
      <c r="D30" s="110">
        <v>134</v>
      </c>
      <c r="E30" s="99">
        <v>124</v>
      </c>
      <c r="F30" s="99">
        <v>166</v>
      </c>
      <c r="G30" s="99">
        <v>595</v>
      </c>
      <c r="H30" s="100">
        <v>677</v>
      </c>
    </row>
    <row r="31" spans="1:8" s="98" customFormat="1" ht="12.75" customHeight="1" x14ac:dyDescent="0.2">
      <c r="A31" s="111"/>
      <c r="B31" s="104" t="s">
        <v>178</v>
      </c>
      <c r="C31" s="104"/>
      <c r="D31" s="110">
        <v>9</v>
      </c>
      <c r="E31" s="99">
        <v>3</v>
      </c>
      <c r="F31" s="99">
        <v>11</v>
      </c>
      <c r="G31" s="99">
        <v>3</v>
      </c>
      <c r="H31" s="100">
        <v>5</v>
      </c>
    </row>
    <row r="32" spans="1:8" s="98" customFormat="1" ht="12.75" customHeight="1" x14ac:dyDescent="0.2">
      <c r="A32" s="111"/>
      <c r="B32" s="104" t="s">
        <v>179</v>
      </c>
      <c r="C32" s="109"/>
      <c r="D32" s="110">
        <v>33</v>
      </c>
      <c r="E32" s="99">
        <v>15</v>
      </c>
      <c r="F32" s="99">
        <v>9</v>
      </c>
      <c r="G32" s="99">
        <v>9</v>
      </c>
      <c r="H32" s="100">
        <v>31</v>
      </c>
    </row>
    <row r="33" spans="1:169" s="98" customFormat="1" ht="12.75" customHeight="1" x14ac:dyDescent="0.2">
      <c r="A33" s="111"/>
      <c r="B33" s="104" t="s">
        <v>180</v>
      </c>
      <c r="C33" s="104"/>
      <c r="D33" s="110">
        <v>43</v>
      </c>
      <c r="E33" s="99">
        <v>2</v>
      </c>
      <c r="F33" s="99">
        <v>0</v>
      </c>
      <c r="G33" s="99">
        <v>1</v>
      </c>
      <c r="H33" s="100">
        <v>0</v>
      </c>
    </row>
    <row r="34" spans="1:169" s="98" customFormat="1" ht="12.75" customHeight="1" x14ac:dyDescent="0.2">
      <c r="A34" s="111"/>
      <c r="B34" s="104" t="s">
        <v>181</v>
      </c>
      <c r="C34" s="104"/>
      <c r="D34" s="110">
        <v>6</v>
      </c>
      <c r="E34" s="99">
        <v>0</v>
      </c>
      <c r="F34" s="99">
        <v>0</v>
      </c>
      <c r="G34" s="99">
        <v>1</v>
      </c>
      <c r="H34" s="100">
        <v>2</v>
      </c>
    </row>
    <row r="35" spans="1:169" s="98" customFormat="1" ht="12.75" customHeight="1" x14ac:dyDescent="0.2">
      <c r="A35" s="111"/>
      <c r="B35" s="104" t="s">
        <v>182</v>
      </c>
      <c r="C35" s="104"/>
      <c r="D35" s="110">
        <v>133</v>
      </c>
      <c r="E35" s="99">
        <v>52</v>
      </c>
      <c r="F35" s="99">
        <v>59</v>
      </c>
      <c r="G35" s="99">
        <v>55</v>
      </c>
      <c r="H35" s="100">
        <v>73</v>
      </c>
    </row>
    <row r="36" spans="1:169" s="98" customFormat="1" ht="12.75" customHeight="1" x14ac:dyDescent="0.2">
      <c r="A36" s="111"/>
      <c r="B36" s="104" t="s">
        <v>183</v>
      </c>
      <c r="C36" s="104"/>
      <c r="D36" s="110">
        <v>21</v>
      </c>
      <c r="E36" s="99">
        <v>17</v>
      </c>
      <c r="F36" s="99">
        <v>15</v>
      </c>
      <c r="G36" s="99">
        <v>19</v>
      </c>
      <c r="H36" s="100">
        <v>11</v>
      </c>
    </row>
    <row r="37" spans="1:169" s="98" customFormat="1" ht="12.75" customHeight="1" x14ac:dyDescent="0.2">
      <c r="A37" s="112"/>
      <c r="B37" s="107" t="s">
        <v>169</v>
      </c>
      <c r="C37" s="107"/>
      <c r="D37" s="115">
        <v>659</v>
      </c>
      <c r="E37" s="99">
        <v>245</v>
      </c>
      <c r="F37" s="99">
        <v>124</v>
      </c>
      <c r="G37" s="99">
        <v>160</v>
      </c>
      <c r="H37" s="100">
        <v>239</v>
      </c>
    </row>
    <row r="38" spans="1:169" s="98" customFormat="1" ht="12.75" customHeight="1" x14ac:dyDescent="0.2">
      <c r="A38" s="116" t="s">
        <v>184</v>
      </c>
      <c r="B38" s="116"/>
      <c r="C38" s="117"/>
      <c r="D38" s="118">
        <v>728</v>
      </c>
      <c r="E38" s="118">
        <v>339</v>
      </c>
      <c r="F38" s="119">
        <v>327</v>
      </c>
      <c r="G38" s="119">
        <v>142</v>
      </c>
      <c r="H38" s="119" t="s">
        <v>185</v>
      </c>
      <c r="N38" s="120"/>
    </row>
    <row r="39" spans="1:169" s="124" customFormat="1" ht="11.25" customHeight="1" x14ac:dyDescent="0.15">
      <c r="A39" s="121" t="s">
        <v>186</v>
      </c>
      <c r="B39" s="122"/>
      <c r="C39" s="122"/>
      <c r="D39" s="122"/>
      <c r="E39" s="122"/>
      <c r="F39" s="122"/>
      <c r="G39" s="122"/>
      <c r="H39" s="122"/>
      <c r="I39" s="122"/>
      <c r="J39" s="122"/>
      <c r="K39" s="122"/>
      <c r="L39" s="122"/>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3"/>
      <c r="BQ39" s="123"/>
      <c r="BR39" s="123"/>
      <c r="BS39" s="123"/>
      <c r="BT39" s="123"/>
      <c r="BU39" s="123"/>
      <c r="BV39" s="123"/>
      <c r="BW39" s="123"/>
      <c r="BX39" s="123"/>
      <c r="BY39" s="123"/>
      <c r="BZ39" s="123"/>
      <c r="CA39" s="123"/>
      <c r="CB39" s="123"/>
      <c r="CC39" s="123"/>
      <c r="CD39" s="123"/>
      <c r="CE39" s="123"/>
      <c r="CF39" s="123"/>
      <c r="CG39" s="123"/>
      <c r="CH39" s="123"/>
      <c r="CI39" s="123"/>
      <c r="CJ39" s="123"/>
      <c r="CK39" s="123"/>
      <c r="CL39" s="123"/>
      <c r="CM39" s="123"/>
      <c r="CN39" s="123"/>
      <c r="CO39" s="123"/>
      <c r="CP39" s="123"/>
      <c r="CQ39" s="123"/>
      <c r="CR39" s="123"/>
      <c r="CS39" s="123"/>
      <c r="CT39" s="123"/>
      <c r="CU39" s="123"/>
      <c r="CV39" s="123"/>
      <c r="CW39" s="123"/>
      <c r="CX39" s="123"/>
      <c r="CY39" s="123"/>
      <c r="CZ39" s="123"/>
      <c r="DA39" s="123"/>
      <c r="DB39" s="123"/>
      <c r="DC39" s="123"/>
      <c r="DD39" s="123"/>
      <c r="DE39" s="123"/>
      <c r="DF39" s="123"/>
      <c r="DG39" s="123"/>
      <c r="DH39" s="123"/>
      <c r="DI39" s="123"/>
      <c r="DJ39" s="123"/>
      <c r="DK39" s="123"/>
      <c r="DL39" s="123"/>
      <c r="DM39" s="123"/>
      <c r="DN39" s="123"/>
      <c r="DO39" s="123"/>
      <c r="DP39" s="123"/>
      <c r="DQ39" s="123"/>
      <c r="DR39" s="123"/>
      <c r="DS39" s="123"/>
      <c r="DT39" s="123"/>
      <c r="DU39" s="123"/>
      <c r="DV39" s="123"/>
      <c r="DW39" s="123"/>
      <c r="DX39" s="123"/>
      <c r="DY39" s="123"/>
      <c r="DZ39" s="123"/>
      <c r="EA39" s="123"/>
      <c r="EB39" s="123"/>
      <c r="EC39" s="123"/>
      <c r="ED39" s="123"/>
      <c r="EE39" s="123"/>
      <c r="EF39" s="123"/>
      <c r="EG39" s="123"/>
      <c r="EH39" s="123"/>
      <c r="EI39" s="123"/>
      <c r="EJ39" s="123"/>
      <c r="EK39" s="123"/>
      <c r="EL39" s="123"/>
      <c r="EM39" s="123"/>
      <c r="EN39" s="123"/>
      <c r="EO39" s="123"/>
      <c r="EP39" s="123"/>
      <c r="EQ39" s="123"/>
      <c r="ER39" s="123"/>
      <c r="ES39" s="123"/>
      <c r="ET39" s="123"/>
      <c r="EU39" s="123"/>
      <c r="EV39" s="123"/>
      <c r="EW39" s="123"/>
      <c r="EX39" s="123"/>
      <c r="EY39" s="123"/>
      <c r="EZ39" s="123"/>
      <c r="FA39" s="123"/>
      <c r="FB39" s="123"/>
      <c r="FC39" s="123"/>
      <c r="FD39" s="123"/>
      <c r="FE39" s="123"/>
      <c r="FF39" s="123"/>
      <c r="FG39" s="123"/>
      <c r="FH39" s="123"/>
      <c r="FI39" s="123"/>
      <c r="FJ39" s="123"/>
      <c r="FK39" s="123"/>
      <c r="FL39" s="123"/>
      <c r="FM39" s="123"/>
    </row>
    <row r="40" spans="1:169" s="124" customFormat="1" ht="11.25" customHeight="1" x14ac:dyDescent="0.15">
      <c r="A40" s="125" t="s">
        <v>187</v>
      </c>
      <c r="B40" s="126"/>
      <c r="C40" s="127"/>
      <c r="D40" s="127"/>
      <c r="E40" s="127"/>
      <c r="F40" s="127"/>
      <c r="G40" s="127"/>
      <c r="H40" s="127"/>
      <c r="I40" s="127"/>
      <c r="J40" s="127"/>
      <c r="K40" s="127"/>
      <c r="L40" s="127"/>
      <c r="M40" s="127"/>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c r="BE40" s="123"/>
      <c r="BF40" s="123"/>
      <c r="BG40" s="123"/>
      <c r="BH40" s="123"/>
      <c r="BI40" s="123"/>
      <c r="BJ40" s="123"/>
      <c r="BK40" s="123"/>
      <c r="BL40" s="123"/>
      <c r="BM40" s="123"/>
      <c r="BN40" s="123"/>
      <c r="BO40" s="123"/>
      <c r="BP40" s="123"/>
      <c r="BQ40" s="123"/>
      <c r="BR40" s="123"/>
      <c r="BS40" s="123"/>
      <c r="BT40" s="123"/>
      <c r="BU40" s="123"/>
      <c r="BV40" s="123"/>
      <c r="BW40" s="123"/>
      <c r="BX40" s="123"/>
      <c r="BY40" s="123"/>
      <c r="BZ40" s="123"/>
      <c r="CA40" s="123"/>
      <c r="CB40" s="123"/>
      <c r="CC40" s="123"/>
      <c r="CD40" s="123"/>
      <c r="CE40" s="123"/>
      <c r="CF40" s="123"/>
      <c r="CG40" s="123"/>
      <c r="CH40" s="123"/>
      <c r="CI40" s="123"/>
      <c r="CJ40" s="123"/>
      <c r="CK40" s="123"/>
      <c r="CL40" s="123"/>
      <c r="CM40" s="123"/>
      <c r="CN40" s="123"/>
      <c r="CO40" s="123"/>
      <c r="CP40" s="123"/>
      <c r="CQ40" s="123"/>
      <c r="CR40" s="123"/>
      <c r="CS40" s="123"/>
      <c r="CT40" s="123"/>
      <c r="CU40" s="123"/>
      <c r="CV40" s="123"/>
      <c r="CW40" s="123"/>
      <c r="CX40" s="123"/>
      <c r="CY40" s="123"/>
      <c r="CZ40" s="123"/>
      <c r="DA40" s="123"/>
      <c r="DB40" s="123"/>
      <c r="DC40" s="123"/>
      <c r="DD40" s="123"/>
      <c r="DE40" s="123"/>
      <c r="DF40" s="123"/>
      <c r="DG40" s="123"/>
      <c r="DH40" s="123"/>
      <c r="DI40" s="123"/>
      <c r="DJ40" s="123"/>
      <c r="DK40" s="123"/>
      <c r="DL40" s="123"/>
      <c r="DM40" s="123"/>
      <c r="DN40" s="123"/>
      <c r="DO40" s="123"/>
      <c r="DP40" s="123"/>
      <c r="DQ40" s="123"/>
      <c r="DR40" s="123"/>
      <c r="DS40" s="123"/>
      <c r="DT40" s="123"/>
      <c r="DU40" s="123"/>
      <c r="DV40" s="123"/>
      <c r="DW40" s="123"/>
      <c r="DX40" s="123"/>
      <c r="DY40" s="123"/>
      <c r="DZ40" s="123"/>
      <c r="EA40" s="123"/>
      <c r="EB40" s="123"/>
      <c r="EC40" s="123"/>
      <c r="ED40" s="123"/>
      <c r="EE40" s="123"/>
      <c r="EF40" s="123"/>
      <c r="EG40" s="123"/>
      <c r="EH40" s="123"/>
      <c r="EI40" s="123"/>
      <c r="EJ40" s="123"/>
      <c r="EK40" s="123"/>
      <c r="EL40" s="123"/>
      <c r="EM40" s="123"/>
      <c r="EN40" s="123"/>
      <c r="EO40" s="123"/>
      <c r="EP40" s="123"/>
      <c r="EQ40" s="123"/>
      <c r="ER40" s="123"/>
      <c r="ES40" s="123"/>
      <c r="ET40" s="123"/>
      <c r="EU40" s="123"/>
      <c r="EV40" s="123"/>
      <c r="EW40" s="123"/>
      <c r="EX40" s="123"/>
      <c r="EY40" s="123"/>
      <c r="EZ40" s="123"/>
      <c r="FA40" s="123"/>
      <c r="FB40" s="123"/>
      <c r="FC40" s="123"/>
      <c r="FD40" s="123"/>
      <c r="FE40" s="123"/>
      <c r="FF40" s="123"/>
      <c r="FG40" s="123"/>
      <c r="FH40" s="123"/>
      <c r="FI40" s="123"/>
      <c r="FJ40" s="123"/>
      <c r="FK40" s="123"/>
      <c r="FL40" s="123"/>
      <c r="FM40" s="123"/>
    </row>
    <row r="41" spans="1:169" s="124" customFormat="1" ht="11.25" customHeight="1" x14ac:dyDescent="0.15">
      <c r="A41" s="126" t="s">
        <v>188</v>
      </c>
      <c r="B41" s="126"/>
      <c r="C41" s="127"/>
      <c r="D41" s="127"/>
      <c r="E41" s="127"/>
      <c r="F41" s="127"/>
      <c r="G41" s="127"/>
      <c r="H41" s="127"/>
      <c r="I41" s="127"/>
      <c r="J41" s="127"/>
      <c r="K41" s="127"/>
      <c r="L41" s="127"/>
      <c r="M41" s="127"/>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c r="BH41" s="123"/>
      <c r="BI41" s="123"/>
      <c r="BJ41" s="123"/>
      <c r="BK41" s="123"/>
      <c r="BL41" s="123"/>
      <c r="BM41" s="123"/>
      <c r="BN41" s="123"/>
      <c r="BO41" s="123"/>
      <c r="BP41" s="123"/>
      <c r="BQ41" s="123"/>
      <c r="BR41" s="123"/>
      <c r="BS41" s="123"/>
      <c r="BT41" s="123"/>
      <c r="BU41" s="123"/>
      <c r="BV41" s="123"/>
      <c r="BW41" s="123"/>
      <c r="BX41" s="123"/>
      <c r="BY41" s="123"/>
      <c r="BZ41" s="123"/>
      <c r="CA41" s="123"/>
      <c r="CB41" s="123"/>
      <c r="CC41" s="123"/>
      <c r="CD41" s="123"/>
      <c r="CE41" s="123"/>
      <c r="CF41" s="123"/>
      <c r="CG41" s="123"/>
      <c r="CH41" s="123"/>
      <c r="CI41" s="123"/>
      <c r="CJ41" s="123"/>
      <c r="CK41" s="123"/>
      <c r="CL41" s="123"/>
      <c r="CM41" s="123"/>
      <c r="CN41" s="123"/>
      <c r="CO41" s="123"/>
      <c r="CP41" s="123"/>
      <c r="CQ41" s="123"/>
      <c r="CR41" s="123"/>
      <c r="CS41" s="123"/>
      <c r="CT41" s="123"/>
      <c r="CU41" s="123"/>
      <c r="CV41" s="123"/>
      <c r="CW41" s="123"/>
      <c r="CX41" s="123"/>
      <c r="CY41" s="123"/>
      <c r="CZ41" s="123"/>
      <c r="DA41" s="123"/>
      <c r="DB41" s="123"/>
      <c r="DC41" s="123"/>
      <c r="DD41" s="123"/>
      <c r="DE41" s="123"/>
      <c r="DF41" s="123"/>
      <c r="DG41" s="123"/>
      <c r="DH41" s="123"/>
      <c r="DI41" s="123"/>
      <c r="DJ41" s="123"/>
      <c r="DK41" s="123"/>
      <c r="DL41" s="123"/>
      <c r="DM41" s="123"/>
      <c r="DN41" s="123"/>
      <c r="DO41" s="123"/>
      <c r="DP41" s="123"/>
      <c r="DQ41" s="123"/>
      <c r="DR41" s="123"/>
      <c r="DS41" s="123"/>
      <c r="DT41" s="123"/>
      <c r="DU41" s="123"/>
      <c r="DV41" s="123"/>
      <c r="DW41" s="123"/>
      <c r="DX41" s="123"/>
      <c r="DY41" s="123"/>
      <c r="DZ41" s="123"/>
      <c r="EA41" s="123"/>
      <c r="EB41" s="123"/>
      <c r="EC41" s="123"/>
      <c r="ED41" s="123"/>
      <c r="EE41" s="123"/>
      <c r="EF41" s="123"/>
      <c r="EG41" s="123"/>
      <c r="EH41" s="123"/>
      <c r="EI41" s="123"/>
      <c r="EJ41" s="123"/>
      <c r="EK41" s="123"/>
      <c r="EL41" s="123"/>
      <c r="EM41" s="123"/>
      <c r="EN41" s="123"/>
      <c r="EO41" s="123"/>
      <c r="EP41" s="123"/>
      <c r="EQ41" s="123"/>
      <c r="ER41" s="123"/>
      <c r="ES41" s="123"/>
      <c r="ET41" s="123"/>
      <c r="EU41" s="123"/>
      <c r="EV41" s="123"/>
      <c r="EW41" s="123"/>
      <c r="EX41" s="123"/>
      <c r="EY41" s="123"/>
      <c r="EZ41" s="123"/>
      <c r="FA41" s="123"/>
      <c r="FB41" s="123"/>
      <c r="FC41" s="123"/>
      <c r="FD41" s="123"/>
      <c r="FE41" s="123"/>
      <c r="FF41" s="123"/>
      <c r="FG41" s="123"/>
      <c r="FH41" s="123"/>
      <c r="FI41" s="123"/>
      <c r="FJ41" s="123"/>
      <c r="FK41" s="123"/>
      <c r="FL41" s="123"/>
      <c r="FM41" s="123"/>
    </row>
    <row r="42" spans="1:169" s="124" customFormat="1" ht="11.25" customHeight="1" x14ac:dyDescent="0.15">
      <c r="A42" s="126" t="s">
        <v>189</v>
      </c>
      <c r="B42" s="126"/>
      <c r="C42" s="127"/>
      <c r="D42" s="127"/>
      <c r="E42" s="127"/>
      <c r="F42" s="127"/>
      <c r="G42" s="127"/>
      <c r="H42" s="127"/>
      <c r="I42" s="127"/>
      <c r="J42" s="127"/>
      <c r="K42" s="127"/>
      <c r="L42" s="127"/>
      <c r="M42" s="127"/>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c r="CD42" s="123"/>
      <c r="CE42" s="123"/>
      <c r="CF42" s="123"/>
      <c r="CG42" s="123"/>
      <c r="CH42" s="123"/>
      <c r="CI42" s="123"/>
      <c r="CJ42" s="123"/>
      <c r="CK42" s="123"/>
      <c r="CL42" s="123"/>
      <c r="CM42" s="123"/>
      <c r="CN42" s="123"/>
      <c r="CO42" s="123"/>
      <c r="CP42" s="123"/>
      <c r="CQ42" s="123"/>
      <c r="CR42" s="123"/>
      <c r="CS42" s="123"/>
      <c r="CT42" s="123"/>
      <c r="CU42" s="123"/>
      <c r="CV42" s="123"/>
      <c r="CW42" s="123"/>
      <c r="CX42" s="123"/>
      <c r="CY42" s="123"/>
      <c r="CZ42" s="123"/>
      <c r="DA42" s="123"/>
      <c r="DB42" s="123"/>
      <c r="DC42" s="123"/>
      <c r="DD42" s="123"/>
      <c r="DE42" s="123"/>
      <c r="DF42" s="123"/>
      <c r="DG42" s="123"/>
      <c r="DH42" s="123"/>
      <c r="DI42" s="123"/>
      <c r="DJ42" s="123"/>
      <c r="DK42" s="123"/>
      <c r="DL42" s="123"/>
      <c r="DM42" s="123"/>
      <c r="DN42" s="123"/>
      <c r="DO42" s="123"/>
      <c r="DP42" s="123"/>
      <c r="DQ42" s="123"/>
      <c r="DR42" s="123"/>
      <c r="DS42" s="123"/>
      <c r="DT42" s="123"/>
      <c r="DU42" s="123"/>
      <c r="DV42" s="123"/>
      <c r="DW42" s="123"/>
      <c r="DX42" s="123"/>
      <c r="DY42" s="123"/>
      <c r="DZ42" s="123"/>
      <c r="EA42" s="123"/>
      <c r="EB42" s="123"/>
      <c r="EC42" s="123"/>
      <c r="ED42" s="123"/>
      <c r="EE42" s="123"/>
      <c r="EF42" s="123"/>
      <c r="EG42" s="123"/>
      <c r="EH42" s="123"/>
      <c r="EI42" s="123"/>
      <c r="EJ42" s="123"/>
      <c r="EK42" s="123"/>
      <c r="EL42" s="123"/>
      <c r="EM42" s="123"/>
      <c r="EN42" s="123"/>
      <c r="EO42" s="123"/>
      <c r="EP42" s="123"/>
      <c r="EQ42" s="123"/>
      <c r="ER42" s="123"/>
      <c r="ES42" s="123"/>
      <c r="ET42" s="123"/>
      <c r="EU42" s="123"/>
      <c r="EV42" s="123"/>
      <c r="EW42" s="123"/>
      <c r="EX42" s="123"/>
      <c r="EY42" s="123"/>
      <c r="EZ42" s="123"/>
      <c r="FA42" s="123"/>
      <c r="FB42" s="123"/>
      <c r="FC42" s="123"/>
      <c r="FD42" s="123"/>
      <c r="FE42" s="123"/>
      <c r="FF42" s="123"/>
      <c r="FG42" s="123"/>
      <c r="FH42" s="123"/>
      <c r="FI42" s="123"/>
      <c r="FJ42" s="123"/>
      <c r="FK42" s="123"/>
      <c r="FL42" s="123"/>
      <c r="FM42" s="123"/>
    </row>
    <row r="43" spans="1:169" s="124" customFormat="1" ht="11.25" customHeight="1" x14ac:dyDescent="0.15">
      <c r="A43" s="126" t="s">
        <v>190</v>
      </c>
      <c r="B43" s="127"/>
      <c r="C43" s="126"/>
      <c r="D43" s="126"/>
      <c r="E43" s="126"/>
      <c r="F43" s="126"/>
      <c r="G43" s="126"/>
      <c r="H43" s="126"/>
      <c r="I43" s="127"/>
      <c r="J43" s="127"/>
      <c r="K43" s="127"/>
      <c r="L43" s="127"/>
      <c r="M43" s="127"/>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c r="BE43" s="123"/>
      <c r="BF43" s="123"/>
      <c r="BG43" s="123"/>
      <c r="BH43" s="123"/>
      <c r="BI43" s="123"/>
      <c r="BJ43" s="123"/>
      <c r="BK43" s="123"/>
      <c r="BL43" s="123"/>
      <c r="BM43" s="123"/>
      <c r="BN43" s="123"/>
      <c r="BO43" s="123"/>
      <c r="BP43" s="123"/>
      <c r="BQ43" s="123"/>
      <c r="BR43" s="123"/>
      <c r="BS43" s="123"/>
      <c r="BT43" s="123"/>
      <c r="BU43" s="123"/>
      <c r="BV43" s="123"/>
      <c r="BW43" s="123"/>
      <c r="BX43" s="123"/>
      <c r="BY43" s="123"/>
      <c r="BZ43" s="123"/>
      <c r="CA43" s="123"/>
      <c r="CB43" s="123"/>
      <c r="CC43" s="123"/>
      <c r="CD43" s="123"/>
      <c r="CE43" s="123"/>
      <c r="CF43" s="123"/>
      <c r="CG43" s="123"/>
      <c r="CH43" s="123"/>
      <c r="CI43" s="123"/>
      <c r="CJ43" s="123"/>
      <c r="CK43" s="123"/>
      <c r="CL43" s="123"/>
      <c r="CM43" s="123"/>
      <c r="CN43" s="123"/>
      <c r="CO43" s="123"/>
      <c r="CP43" s="123"/>
      <c r="CQ43" s="123"/>
      <c r="CR43" s="123"/>
      <c r="CS43" s="123"/>
      <c r="CT43" s="123"/>
      <c r="CU43" s="123"/>
      <c r="CV43" s="123"/>
      <c r="CW43" s="123"/>
      <c r="CX43" s="123"/>
      <c r="CY43" s="123"/>
      <c r="CZ43" s="123"/>
      <c r="DA43" s="123"/>
      <c r="DB43" s="123"/>
      <c r="DC43" s="123"/>
      <c r="DD43" s="123"/>
      <c r="DE43" s="123"/>
      <c r="DF43" s="123"/>
      <c r="DG43" s="123"/>
      <c r="DH43" s="123"/>
      <c r="DI43" s="123"/>
      <c r="DJ43" s="123"/>
      <c r="DK43" s="123"/>
      <c r="DL43" s="123"/>
      <c r="DM43" s="123"/>
      <c r="DN43" s="123"/>
      <c r="DO43" s="123"/>
      <c r="DP43" s="123"/>
      <c r="DQ43" s="123"/>
      <c r="DR43" s="123"/>
      <c r="DS43" s="123"/>
      <c r="DT43" s="123"/>
      <c r="DU43" s="123"/>
      <c r="DV43" s="123"/>
      <c r="DW43" s="123"/>
      <c r="DX43" s="123"/>
      <c r="DY43" s="123"/>
      <c r="DZ43" s="123"/>
      <c r="EA43" s="123"/>
      <c r="EB43" s="123"/>
      <c r="EC43" s="123"/>
      <c r="ED43" s="123"/>
      <c r="EE43" s="123"/>
      <c r="EF43" s="123"/>
      <c r="EG43" s="123"/>
      <c r="EH43" s="123"/>
      <c r="EI43" s="123"/>
      <c r="EJ43" s="123"/>
      <c r="EK43" s="123"/>
      <c r="EL43" s="123"/>
      <c r="EM43" s="123"/>
      <c r="EN43" s="123"/>
      <c r="EO43" s="123"/>
      <c r="EP43" s="123"/>
      <c r="EQ43" s="123"/>
      <c r="ER43" s="123"/>
      <c r="ES43" s="123"/>
      <c r="ET43" s="123"/>
      <c r="EU43" s="123"/>
      <c r="EV43" s="123"/>
      <c r="EW43" s="123"/>
      <c r="EX43" s="123"/>
      <c r="EY43" s="123"/>
      <c r="EZ43" s="123"/>
      <c r="FA43" s="123"/>
      <c r="FB43" s="123"/>
      <c r="FC43" s="123"/>
      <c r="FD43" s="123"/>
      <c r="FE43" s="123"/>
      <c r="FF43" s="123"/>
      <c r="FG43" s="123"/>
      <c r="FH43" s="123"/>
      <c r="FI43" s="123"/>
      <c r="FJ43" s="123"/>
      <c r="FK43" s="123"/>
      <c r="FL43" s="123"/>
      <c r="FM43" s="123"/>
    </row>
    <row r="44" spans="1:169" s="124" customFormat="1" ht="11.25" customHeight="1" x14ac:dyDescent="0.15">
      <c r="A44" s="126" t="s">
        <v>191</v>
      </c>
      <c r="B44" s="126"/>
      <c r="C44" s="126"/>
      <c r="D44" s="126"/>
      <c r="E44" s="126"/>
      <c r="F44" s="126"/>
      <c r="G44" s="126"/>
      <c r="H44" s="126"/>
      <c r="I44" s="127"/>
      <c r="J44" s="127"/>
      <c r="K44" s="127"/>
      <c r="L44" s="127"/>
      <c r="M44" s="127"/>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c r="BE44" s="123"/>
      <c r="BF44" s="123"/>
      <c r="BG44" s="123"/>
      <c r="BH44" s="123"/>
      <c r="BI44" s="123"/>
      <c r="BJ44" s="123"/>
      <c r="BK44" s="123"/>
      <c r="BL44" s="123"/>
      <c r="BM44" s="123"/>
      <c r="BN44" s="123"/>
      <c r="BO44" s="123"/>
      <c r="BP44" s="123"/>
      <c r="BQ44" s="123"/>
      <c r="BR44" s="123"/>
      <c r="BS44" s="123"/>
      <c r="BT44" s="123"/>
      <c r="BU44" s="123"/>
      <c r="BV44" s="123"/>
      <c r="BW44" s="123"/>
      <c r="BX44" s="123"/>
      <c r="BY44" s="123"/>
      <c r="BZ44" s="123"/>
      <c r="CA44" s="123"/>
      <c r="CB44" s="123"/>
      <c r="CC44" s="123"/>
      <c r="CD44" s="123"/>
      <c r="CE44" s="123"/>
      <c r="CF44" s="123"/>
      <c r="CG44" s="123"/>
      <c r="CH44" s="123"/>
      <c r="CI44" s="123"/>
      <c r="CJ44" s="123"/>
      <c r="CK44" s="123"/>
      <c r="CL44" s="123"/>
      <c r="CM44" s="123"/>
      <c r="CN44" s="123"/>
      <c r="CO44" s="123"/>
      <c r="CP44" s="123"/>
      <c r="CQ44" s="123"/>
      <c r="CR44" s="123"/>
      <c r="CS44" s="123"/>
      <c r="CT44" s="123"/>
      <c r="CU44" s="123"/>
      <c r="CV44" s="123"/>
      <c r="CW44" s="123"/>
      <c r="CX44" s="123"/>
      <c r="CY44" s="123"/>
      <c r="CZ44" s="123"/>
      <c r="DA44" s="123"/>
      <c r="DB44" s="123"/>
      <c r="DC44" s="123"/>
      <c r="DD44" s="123"/>
      <c r="DE44" s="123"/>
      <c r="DF44" s="123"/>
      <c r="DG44" s="123"/>
      <c r="DH44" s="123"/>
      <c r="DI44" s="123"/>
      <c r="DJ44" s="123"/>
      <c r="DK44" s="123"/>
      <c r="DL44" s="123"/>
      <c r="DM44" s="123"/>
      <c r="DN44" s="123"/>
      <c r="DO44" s="123"/>
      <c r="DP44" s="123"/>
      <c r="DQ44" s="123"/>
      <c r="DR44" s="123"/>
      <c r="DS44" s="123"/>
      <c r="DT44" s="123"/>
      <c r="DU44" s="123"/>
      <c r="DV44" s="123"/>
      <c r="DW44" s="123"/>
      <c r="DX44" s="123"/>
      <c r="DY44" s="123"/>
      <c r="DZ44" s="123"/>
      <c r="EA44" s="123"/>
      <c r="EB44" s="123"/>
      <c r="EC44" s="123"/>
      <c r="ED44" s="123"/>
      <c r="EE44" s="123"/>
      <c r="EF44" s="123"/>
      <c r="EG44" s="123"/>
      <c r="EH44" s="123"/>
      <c r="EI44" s="123"/>
      <c r="EJ44" s="123"/>
      <c r="EK44" s="123"/>
      <c r="EL44" s="123"/>
      <c r="EM44" s="123"/>
      <c r="EN44" s="123"/>
      <c r="EO44" s="123"/>
      <c r="EP44" s="123"/>
      <c r="EQ44" s="123"/>
      <c r="ER44" s="123"/>
      <c r="ES44" s="123"/>
      <c r="ET44" s="123"/>
      <c r="EU44" s="123"/>
      <c r="EV44" s="123"/>
      <c r="EW44" s="123"/>
      <c r="EX44" s="123"/>
      <c r="EY44" s="123"/>
      <c r="EZ44" s="123"/>
      <c r="FA44" s="123"/>
      <c r="FB44" s="123"/>
      <c r="FC44" s="123"/>
      <c r="FD44" s="123"/>
      <c r="FE44" s="123"/>
      <c r="FF44" s="123"/>
      <c r="FG44" s="123"/>
      <c r="FH44" s="123"/>
      <c r="FI44" s="123"/>
      <c r="FJ44" s="123"/>
      <c r="FK44" s="123"/>
      <c r="FL44" s="123"/>
      <c r="FM44" s="123"/>
    </row>
    <row r="45" spans="1:169" s="124" customFormat="1" ht="11.25" customHeight="1" x14ac:dyDescent="0.15">
      <c r="A45" s="125" t="s">
        <v>192</v>
      </c>
      <c r="B45" s="122"/>
      <c r="C45" s="128"/>
      <c r="D45" s="128"/>
      <c r="E45" s="128"/>
      <c r="F45" s="128"/>
      <c r="G45" s="128"/>
      <c r="H45" s="128"/>
      <c r="I45" s="128"/>
      <c r="J45" s="128"/>
      <c r="K45" s="128"/>
      <c r="L45" s="128"/>
      <c r="M45" s="128"/>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c r="BD45" s="123"/>
      <c r="BE45" s="123"/>
      <c r="BF45" s="123"/>
      <c r="BG45" s="123"/>
      <c r="BH45" s="123"/>
      <c r="BI45" s="123"/>
      <c r="BJ45" s="123"/>
      <c r="BK45" s="123"/>
      <c r="BL45" s="123"/>
      <c r="BM45" s="123"/>
      <c r="BN45" s="123"/>
      <c r="BO45" s="123"/>
      <c r="BP45" s="123"/>
      <c r="BQ45" s="123"/>
      <c r="BR45" s="123"/>
      <c r="BS45" s="123"/>
      <c r="BT45" s="123"/>
      <c r="BU45" s="123"/>
      <c r="BV45" s="123"/>
      <c r="BW45" s="123"/>
      <c r="BX45" s="123"/>
      <c r="BY45" s="123"/>
      <c r="BZ45" s="123"/>
      <c r="CA45" s="123"/>
      <c r="CB45" s="123"/>
      <c r="CC45" s="123"/>
      <c r="CD45" s="123"/>
      <c r="CE45" s="123"/>
      <c r="CF45" s="123"/>
      <c r="CG45" s="123"/>
      <c r="CH45" s="123"/>
      <c r="CI45" s="123"/>
      <c r="CJ45" s="123"/>
      <c r="CK45" s="123"/>
      <c r="CL45" s="123"/>
      <c r="CM45" s="123"/>
      <c r="CN45" s="123"/>
      <c r="CO45" s="123"/>
      <c r="CP45" s="123"/>
      <c r="CQ45" s="123"/>
      <c r="CR45" s="123"/>
      <c r="CS45" s="123"/>
      <c r="CT45" s="123"/>
      <c r="CU45" s="123"/>
      <c r="CV45" s="123"/>
      <c r="CW45" s="123"/>
      <c r="CX45" s="123"/>
      <c r="CY45" s="123"/>
      <c r="CZ45" s="123"/>
      <c r="DA45" s="123"/>
      <c r="DB45" s="123"/>
      <c r="DC45" s="123"/>
      <c r="DD45" s="123"/>
      <c r="DE45" s="123"/>
      <c r="DF45" s="123"/>
      <c r="DG45" s="123"/>
      <c r="DH45" s="123"/>
      <c r="DI45" s="123"/>
      <c r="DJ45" s="123"/>
      <c r="DK45" s="123"/>
      <c r="DL45" s="123"/>
      <c r="DM45" s="123"/>
      <c r="DN45" s="123"/>
      <c r="DO45" s="123"/>
      <c r="DP45" s="123"/>
      <c r="DQ45" s="123"/>
      <c r="DR45" s="123"/>
      <c r="DS45" s="123"/>
      <c r="DT45" s="123"/>
      <c r="DU45" s="123"/>
      <c r="DV45" s="123"/>
      <c r="DW45" s="123"/>
      <c r="DX45" s="123"/>
      <c r="DY45" s="123"/>
      <c r="DZ45" s="123"/>
      <c r="EA45" s="123"/>
      <c r="EB45" s="123"/>
      <c r="EC45" s="123"/>
      <c r="ED45" s="123"/>
      <c r="EE45" s="123"/>
      <c r="EF45" s="123"/>
      <c r="EG45" s="123"/>
      <c r="EH45" s="123"/>
      <c r="EI45" s="123"/>
      <c r="EJ45" s="123"/>
      <c r="EK45" s="123"/>
      <c r="EL45" s="123"/>
      <c r="EM45" s="123"/>
      <c r="EN45" s="123"/>
      <c r="EO45" s="123"/>
      <c r="EP45" s="123"/>
      <c r="EQ45" s="123"/>
      <c r="ER45" s="123"/>
      <c r="ES45" s="123"/>
      <c r="ET45" s="123"/>
      <c r="EU45" s="123"/>
      <c r="EV45" s="123"/>
      <c r="EW45" s="123"/>
      <c r="EX45" s="123"/>
      <c r="EY45" s="123"/>
      <c r="EZ45" s="123"/>
      <c r="FA45" s="123"/>
      <c r="FB45" s="123"/>
      <c r="FC45" s="123"/>
      <c r="FD45" s="123"/>
      <c r="FE45" s="123"/>
      <c r="FF45" s="123"/>
      <c r="FG45" s="123"/>
      <c r="FH45" s="123"/>
      <c r="FI45" s="123"/>
      <c r="FJ45" s="123"/>
      <c r="FK45" s="123"/>
      <c r="FL45" s="123"/>
      <c r="FM45" s="123"/>
    </row>
    <row r="46" spans="1:169" s="124" customFormat="1" ht="11.25" customHeight="1" x14ac:dyDescent="0.15">
      <c r="A46" s="125" t="s">
        <v>193</v>
      </c>
      <c r="B46" s="122"/>
      <c r="C46" s="128"/>
      <c r="D46" s="128"/>
      <c r="E46" s="128"/>
      <c r="F46" s="128"/>
      <c r="G46" s="128"/>
      <c r="H46" s="128"/>
      <c r="I46" s="128"/>
      <c r="J46" s="128"/>
      <c r="K46" s="128"/>
      <c r="L46" s="128"/>
      <c r="M46" s="128"/>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3"/>
      <c r="BD46" s="123"/>
      <c r="BE46" s="123"/>
      <c r="BF46" s="123"/>
      <c r="BG46" s="123"/>
      <c r="BH46" s="123"/>
      <c r="BI46" s="123"/>
      <c r="BJ46" s="123"/>
      <c r="BK46" s="123"/>
      <c r="BL46" s="123"/>
      <c r="BM46" s="123"/>
      <c r="BN46" s="123"/>
      <c r="BO46" s="123"/>
      <c r="BP46" s="123"/>
      <c r="BQ46" s="123"/>
      <c r="BR46" s="123"/>
      <c r="BS46" s="123"/>
      <c r="BT46" s="123"/>
      <c r="BU46" s="123"/>
      <c r="BV46" s="123"/>
      <c r="BW46" s="123"/>
      <c r="BX46" s="123"/>
      <c r="BY46" s="123"/>
      <c r="BZ46" s="123"/>
      <c r="CA46" s="123"/>
      <c r="CB46" s="123"/>
      <c r="CC46" s="123"/>
      <c r="CD46" s="123"/>
      <c r="CE46" s="123"/>
      <c r="CF46" s="123"/>
      <c r="CG46" s="123"/>
      <c r="CH46" s="123"/>
      <c r="CI46" s="123"/>
      <c r="CJ46" s="123"/>
      <c r="CK46" s="123"/>
      <c r="CL46" s="123"/>
      <c r="CM46" s="123"/>
      <c r="CN46" s="123"/>
      <c r="CO46" s="123"/>
      <c r="CP46" s="123"/>
      <c r="CQ46" s="123"/>
      <c r="CR46" s="123"/>
      <c r="CS46" s="123"/>
      <c r="CT46" s="123"/>
      <c r="CU46" s="123"/>
      <c r="CV46" s="123"/>
      <c r="CW46" s="123"/>
      <c r="CX46" s="123"/>
      <c r="CY46" s="123"/>
      <c r="CZ46" s="123"/>
      <c r="DA46" s="123"/>
      <c r="DB46" s="123"/>
      <c r="DC46" s="123"/>
      <c r="DD46" s="123"/>
      <c r="DE46" s="123"/>
      <c r="DF46" s="123"/>
      <c r="DG46" s="123"/>
      <c r="DH46" s="123"/>
      <c r="DI46" s="123"/>
      <c r="DJ46" s="123"/>
      <c r="DK46" s="123"/>
      <c r="DL46" s="123"/>
      <c r="DM46" s="123"/>
      <c r="DN46" s="123"/>
      <c r="DO46" s="123"/>
      <c r="DP46" s="123"/>
      <c r="DQ46" s="123"/>
      <c r="DR46" s="123"/>
      <c r="DS46" s="123"/>
      <c r="DT46" s="123"/>
      <c r="DU46" s="123"/>
      <c r="DV46" s="123"/>
      <c r="DW46" s="123"/>
      <c r="DX46" s="123"/>
      <c r="DY46" s="123"/>
      <c r="DZ46" s="123"/>
      <c r="EA46" s="123"/>
      <c r="EB46" s="123"/>
      <c r="EC46" s="123"/>
      <c r="ED46" s="123"/>
      <c r="EE46" s="123"/>
      <c r="EF46" s="123"/>
      <c r="EG46" s="123"/>
      <c r="EH46" s="123"/>
      <c r="EI46" s="123"/>
      <c r="EJ46" s="123"/>
      <c r="EK46" s="123"/>
      <c r="EL46" s="123"/>
      <c r="EM46" s="123"/>
      <c r="EN46" s="123"/>
      <c r="EO46" s="123"/>
      <c r="EP46" s="123"/>
      <c r="EQ46" s="123"/>
      <c r="ER46" s="123"/>
      <c r="ES46" s="123"/>
      <c r="ET46" s="123"/>
      <c r="EU46" s="123"/>
      <c r="EV46" s="123"/>
      <c r="EW46" s="123"/>
      <c r="EX46" s="123"/>
      <c r="EY46" s="123"/>
      <c r="EZ46" s="123"/>
      <c r="FA46" s="123"/>
      <c r="FB46" s="123"/>
      <c r="FC46" s="123"/>
      <c r="FD46" s="123"/>
      <c r="FE46" s="123"/>
      <c r="FF46" s="123"/>
      <c r="FG46" s="123"/>
      <c r="FH46" s="123"/>
      <c r="FI46" s="123"/>
      <c r="FJ46" s="123"/>
      <c r="FK46" s="123"/>
      <c r="FL46" s="123"/>
      <c r="FM46" s="123"/>
    </row>
    <row r="47" spans="1:169" s="124" customFormat="1" ht="9.75" customHeight="1" x14ac:dyDescent="0.15">
      <c r="A47" s="123" t="s">
        <v>194</v>
      </c>
      <c r="B47" s="122"/>
      <c r="C47" s="122"/>
      <c r="D47" s="128"/>
      <c r="E47" s="128"/>
      <c r="F47" s="128"/>
      <c r="G47" s="128"/>
      <c r="H47" s="128"/>
      <c r="I47" s="128"/>
      <c r="J47" s="128"/>
      <c r="K47" s="128"/>
      <c r="L47" s="128"/>
      <c r="M47" s="128"/>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c r="BE47" s="123"/>
      <c r="BF47" s="123"/>
      <c r="BG47" s="123"/>
      <c r="BH47" s="123"/>
      <c r="BI47" s="123"/>
      <c r="BJ47" s="123"/>
      <c r="BK47" s="123"/>
      <c r="BL47" s="123"/>
      <c r="BM47" s="123"/>
      <c r="BN47" s="123"/>
      <c r="BO47" s="123"/>
      <c r="BP47" s="123"/>
      <c r="BQ47" s="123"/>
      <c r="BR47" s="123"/>
      <c r="BS47" s="123"/>
      <c r="BT47" s="123"/>
      <c r="BU47" s="123"/>
      <c r="BV47" s="123"/>
      <c r="BW47" s="123"/>
      <c r="BX47" s="123"/>
      <c r="BY47" s="123"/>
      <c r="BZ47" s="123"/>
      <c r="CA47" s="123"/>
      <c r="CB47" s="123"/>
      <c r="CC47" s="123"/>
      <c r="CD47" s="123"/>
      <c r="CE47" s="123"/>
      <c r="CF47" s="123"/>
      <c r="CG47" s="123"/>
      <c r="CH47" s="123"/>
      <c r="CI47" s="123"/>
      <c r="CJ47" s="123"/>
      <c r="CK47" s="123"/>
      <c r="CL47" s="123"/>
      <c r="CM47" s="123"/>
      <c r="CN47" s="123"/>
      <c r="CO47" s="123"/>
      <c r="CP47" s="123"/>
      <c r="CQ47" s="123"/>
      <c r="CR47" s="123"/>
      <c r="CS47" s="123"/>
      <c r="CT47" s="123"/>
      <c r="CU47" s="123"/>
      <c r="CV47" s="123"/>
      <c r="CW47" s="123"/>
      <c r="CX47" s="123"/>
      <c r="CY47" s="123"/>
      <c r="CZ47" s="123"/>
      <c r="DA47" s="123"/>
      <c r="DB47" s="123"/>
      <c r="DC47" s="123"/>
      <c r="DD47" s="123"/>
      <c r="DE47" s="123"/>
      <c r="DF47" s="123"/>
      <c r="DG47" s="123"/>
      <c r="DH47" s="123"/>
      <c r="DI47" s="123"/>
      <c r="DJ47" s="123"/>
      <c r="DK47" s="123"/>
      <c r="DL47" s="123"/>
      <c r="DM47" s="123"/>
      <c r="DN47" s="123"/>
      <c r="DO47" s="123"/>
      <c r="DP47" s="123"/>
      <c r="DQ47" s="123"/>
      <c r="DR47" s="123"/>
      <c r="DS47" s="123"/>
      <c r="DT47" s="123"/>
      <c r="DU47" s="123"/>
      <c r="DV47" s="123"/>
      <c r="DW47" s="123"/>
      <c r="DX47" s="123"/>
      <c r="DY47" s="123"/>
      <c r="DZ47" s="123"/>
      <c r="EA47" s="123"/>
      <c r="EB47" s="123"/>
      <c r="EC47" s="123"/>
      <c r="ED47" s="123"/>
      <c r="EE47" s="123"/>
      <c r="EF47" s="123"/>
      <c r="EG47" s="123"/>
      <c r="EH47" s="123"/>
      <c r="EI47" s="123"/>
      <c r="EJ47" s="123"/>
      <c r="EK47" s="123"/>
      <c r="EL47" s="123"/>
      <c r="EM47" s="123"/>
      <c r="EN47" s="123"/>
      <c r="EO47" s="123"/>
      <c r="EP47" s="123"/>
      <c r="EQ47" s="123"/>
      <c r="ER47" s="123"/>
      <c r="ES47" s="123"/>
      <c r="ET47" s="123"/>
      <c r="EU47" s="123"/>
      <c r="EV47" s="123"/>
      <c r="EW47" s="123"/>
      <c r="EX47" s="123"/>
      <c r="EY47" s="123"/>
      <c r="EZ47" s="123"/>
      <c r="FA47" s="123"/>
      <c r="FB47" s="123"/>
      <c r="FC47" s="123"/>
      <c r="FD47" s="123"/>
      <c r="FE47" s="123"/>
      <c r="FF47" s="123"/>
      <c r="FG47" s="123"/>
      <c r="FH47" s="123"/>
      <c r="FI47" s="123"/>
      <c r="FJ47" s="123"/>
      <c r="FK47" s="123"/>
      <c r="FL47" s="123"/>
      <c r="FM47" s="123"/>
    </row>
    <row r="48" spans="1:169" s="124" customFormat="1" ht="11.25" customHeight="1" x14ac:dyDescent="0.15">
      <c r="A48" s="121" t="s">
        <v>195</v>
      </c>
      <c r="B48" s="122"/>
      <c r="C48" s="122"/>
      <c r="D48" s="122"/>
      <c r="E48" s="122"/>
      <c r="F48" s="122"/>
      <c r="G48" s="122"/>
      <c r="H48" s="122"/>
      <c r="I48" s="122"/>
      <c r="J48" s="122"/>
      <c r="K48" s="122"/>
      <c r="L48" s="122"/>
      <c r="M48" s="122"/>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23"/>
      <c r="BS48" s="123"/>
      <c r="BT48" s="123"/>
      <c r="BU48" s="123"/>
      <c r="BV48" s="123"/>
      <c r="BW48" s="123"/>
      <c r="BX48" s="123"/>
      <c r="BY48" s="123"/>
      <c r="BZ48" s="123"/>
      <c r="CA48" s="123"/>
      <c r="CB48" s="123"/>
      <c r="CC48" s="123"/>
      <c r="CD48" s="123"/>
      <c r="CE48" s="123"/>
      <c r="CF48" s="123"/>
      <c r="CG48" s="123"/>
      <c r="CH48" s="123"/>
      <c r="CI48" s="123"/>
      <c r="CJ48" s="123"/>
      <c r="CK48" s="123"/>
      <c r="CL48" s="123"/>
      <c r="CM48" s="123"/>
      <c r="CN48" s="123"/>
      <c r="CO48" s="123"/>
      <c r="CP48" s="123"/>
      <c r="CQ48" s="123"/>
      <c r="CR48" s="123"/>
      <c r="CS48" s="123"/>
      <c r="CT48" s="123"/>
      <c r="CU48" s="123"/>
      <c r="CV48" s="123"/>
      <c r="CW48" s="123"/>
      <c r="CX48" s="123"/>
      <c r="CY48" s="123"/>
      <c r="CZ48" s="123"/>
      <c r="DA48" s="123"/>
      <c r="DB48" s="123"/>
      <c r="DC48" s="123"/>
      <c r="DD48" s="123"/>
      <c r="DE48" s="123"/>
      <c r="DF48" s="123"/>
      <c r="DG48" s="123"/>
      <c r="DH48" s="123"/>
      <c r="DI48" s="123"/>
      <c r="DJ48" s="123"/>
      <c r="DK48" s="123"/>
      <c r="DL48" s="123"/>
      <c r="DM48" s="123"/>
      <c r="DN48" s="123"/>
      <c r="DO48" s="123"/>
      <c r="DP48" s="123"/>
      <c r="DQ48" s="123"/>
      <c r="DR48" s="123"/>
      <c r="DS48" s="123"/>
      <c r="DT48" s="123"/>
      <c r="DU48" s="123"/>
      <c r="DV48" s="123"/>
      <c r="DW48" s="123"/>
      <c r="DX48" s="123"/>
      <c r="DY48" s="123"/>
      <c r="DZ48" s="123"/>
      <c r="EA48" s="123"/>
      <c r="EB48" s="123"/>
      <c r="EC48" s="123"/>
      <c r="ED48" s="123"/>
      <c r="EE48" s="123"/>
      <c r="EF48" s="123"/>
      <c r="EG48" s="123"/>
      <c r="EH48" s="123"/>
      <c r="EI48" s="123"/>
      <c r="EJ48" s="123"/>
      <c r="EK48" s="123"/>
      <c r="EL48" s="123"/>
      <c r="EM48" s="123"/>
      <c r="EN48" s="123"/>
      <c r="EO48" s="123"/>
      <c r="EP48" s="123"/>
      <c r="EQ48" s="123"/>
      <c r="ER48" s="123"/>
      <c r="ES48" s="123"/>
      <c r="ET48" s="123"/>
      <c r="EU48" s="123"/>
      <c r="EV48" s="123"/>
      <c r="EW48" s="123"/>
      <c r="EX48" s="123"/>
      <c r="EY48" s="123"/>
      <c r="EZ48" s="123"/>
      <c r="FA48" s="123"/>
      <c r="FB48" s="123"/>
      <c r="FC48" s="123"/>
      <c r="FD48" s="123"/>
      <c r="FE48" s="123"/>
      <c r="FF48" s="123"/>
      <c r="FG48" s="123"/>
      <c r="FH48" s="123"/>
      <c r="FI48" s="123"/>
      <c r="FJ48" s="123"/>
      <c r="FK48" s="123"/>
      <c r="FL48" s="123"/>
      <c r="FM48" s="123"/>
    </row>
    <row r="49" spans="1:219" s="124" customFormat="1" ht="11.25" customHeight="1" x14ac:dyDescent="0.15">
      <c r="A49" s="122" t="s">
        <v>196</v>
      </c>
      <c r="B49" s="122"/>
      <c r="C49" s="122"/>
      <c r="D49" s="122"/>
      <c r="E49" s="122"/>
      <c r="F49" s="122"/>
      <c r="G49" s="122"/>
      <c r="H49" s="122"/>
      <c r="I49" s="122"/>
      <c r="J49" s="122"/>
      <c r="K49" s="122"/>
      <c r="L49" s="122"/>
      <c r="M49" s="122"/>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c r="CF49" s="123"/>
      <c r="CG49" s="123"/>
      <c r="CH49" s="123"/>
      <c r="CI49" s="123"/>
      <c r="CJ49" s="123"/>
      <c r="CK49" s="123"/>
      <c r="CL49" s="123"/>
      <c r="CM49" s="123"/>
      <c r="CN49" s="123"/>
      <c r="CO49" s="123"/>
      <c r="CP49" s="123"/>
      <c r="CQ49" s="123"/>
      <c r="CR49" s="123"/>
      <c r="CS49" s="123"/>
      <c r="CT49" s="123"/>
      <c r="CU49" s="123"/>
      <c r="CV49" s="123"/>
      <c r="CW49" s="123"/>
      <c r="CX49" s="123"/>
      <c r="CY49" s="123"/>
      <c r="CZ49" s="123"/>
      <c r="DA49" s="123"/>
      <c r="DB49" s="123"/>
      <c r="DC49" s="123"/>
      <c r="DD49" s="123"/>
      <c r="DE49" s="123"/>
      <c r="DF49" s="123"/>
      <c r="DG49" s="123"/>
      <c r="DH49" s="123"/>
      <c r="DI49" s="123"/>
      <c r="DJ49" s="123"/>
      <c r="DK49" s="123"/>
      <c r="DL49" s="123"/>
      <c r="DM49" s="123"/>
      <c r="DN49" s="123"/>
      <c r="DO49" s="123"/>
      <c r="DP49" s="123"/>
      <c r="DQ49" s="123"/>
      <c r="DR49" s="123"/>
      <c r="DS49" s="123"/>
      <c r="DT49" s="123"/>
      <c r="DU49" s="123"/>
      <c r="DV49" s="123"/>
      <c r="DW49" s="123"/>
      <c r="DX49" s="123"/>
      <c r="DY49" s="123"/>
      <c r="DZ49" s="123"/>
      <c r="EA49" s="123"/>
      <c r="EB49" s="123"/>
      <c r="EC49" s="123"/>
      <c r="ED49" s="123"/>
      <c r="EE49" s="123"/>
      <c r="EF49" s="123"/>
      <c r="EG49" s="123"/>
      <c r="EH49" s="123"/>
      <c r="EI49" s="123"/>
      <c r="EJ49" s="123"/>
      <c r="EK49" s="123"/>
      <c r="EL49" s="123"/>
      <c r="EM49" s="123"/>
      <c r="EN49" s="123"/>
      <c r="EO49" s="123"/>
      <c r="EP49" s="123"/>
      <c r="EQ49" s="123"/>
      <c r="ER49" s="123"/>
      <c r="ES49" s="123"/>
      <c r="ET49" s="123"/>
      <c r="EU49" s="123"/>
      <c r="EV49" s="123"/>
      <c r="EW49" s="123"/>
      <c r="EX49" s="123"/>
      <c r="EY49" s="123"/>
      <c r="EZ49" s="123"/>
      <c r="FA49" s="123"/>
      <c r="FB49" s="123"/>
      <c r="FC49" s="123"/>
      <c r="FD49" s="123"/>
      <c r="FE49" s="123"/>
      <c r="FF49" s="123"/>
      <c r="FG49" s="123"/>
      <c r="FH49" s="123"/>
      <c r="FI49" s="123"/>
      <c r="FJ49" s="123"/>
      <c r="FK49" s="123"/>
      <c r="FL49" s="123"/>
      <c r="FM49" s="123"/>
      <c r="FN49" s="123"/>
      <c r="FO49" s="123"/>
      <c r="FP49" s="123"/>
      <c r="FQ49" s="123"/>
      <c r="FR49" s="123"/>
      <c r="FS49" s="123"/>
      <c r="FT49" s="123"/>
      <c r="FU49" s="123"/>
      <c r="FV49" s="123"/>
      <c r="FW49" s="123"/>
      <c r="FX49" s="123"/>
      <c r="FY49" s="123"/>
      <c r="FZ49" s="123"/>
      <c r="GA49" s="123"/>
      <c r="GB49" s="123"/>
      <c r="GC49" s="123"/>
      <c r="GD49" s="123"/>
      <c r="GE49" s="123"/>
      <c r="GF49" s="123"/>
      <c r="GG49" s="123"/>
      <c r="GH49" s="123"/>
      <c r="GI49" s="123"/>
      <c r="GJ49" s="123"/>
      <c r="GK49" s="123"/>
      <c r="GL49" s="123"/>
      <c r="GM49" s="123"/>
      <c r="GN49" s="123"/>
      <c r="GO49" s="123"/>
      <c r="GP49" s="123"/>
      <c r="GQ49" s="123"/>
      <c r="GR49" s="123"/>
      <c r="GS49" s="123"/>
      <c r="GT49" s="123"/>
      <c r="GU49" s="123"/>
      <c r="GV49" s="123"/>
      <c r="GW49" s="123"/>
      <c r="GX49" s="123"/>
      <c r="GY49" s="123"/>
      <c r="GZ49" s="123"/>
      <c r="HA49" s="123"/>
      <c r="HB49" s="123"/>
      <c r="HC49" s="123"/>
      <c r="HD49" s="123"/>
      <c r="HE49" s="123"/>
      <c r="HF49" s="123"/>
      <c r="HG49" s="123"/>
      <c r="HH49" s="123"/>
      <c r="HI49" s="123"/>
      <c r="HJ49" s="123"/>
      <c r="HK49" s="123"/>
    </row>
    <row r="50" spans="1:219" s="98" customFormat="1" ht="16.5" customHeight="1" x14ac:dyDescent="0.2">
      <c r="A50" s="129"/>
      <c r="B50" s="129"/>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29"/>
      <c r="AV50" s="129"/>
      <c r="AW50" s="129"/>
      <c r="AX50" s="129"/>
      <c r="AY50" s="129"/>
      <c r="AZ50" s="129"/>
      <c r="BA50" s="129"/>
      <c r="BB50" s="129"/>
      <c r="BC50" s="129"/>
      <c r="BD50" s="129"/>
      <c r="BE50" s="129"/>
      <c r="BF50" s="129"/>
      <c r="BG50" s="129"/>
      <c r="BH50" s="129"/>
      <c r="BI50" s="129"/>
      <c r="BJ50" s="129"/>
      <c r="BK50" s="129"/>
      <c r="BL50" s="129"/>
      <c r="BM50" s="129"/>
      <c r="BN50" s="129"/>
      <c r="BO50" s="129"/>
      <c r="BP50" s="129"/>
      <c r="BQ50" s="129"/>
      <c r="BR50" s="129"/>
      <c r="BS50" s="129"/>
      <c r="BT50" s="129"/>
      <c r="BU50" s="129"/>
      <c r="BV50" s="129"/>
      <c r="BW50" s="129"/>
      <c r="BX50" s="129"/>
      <c r="BY50" s="129"/>
      <c r="BZ50" s="129"/>
      <c r="CA50" s="129"/>
      <c r="CB50" s="129"/>
      <c r="CC50" s="129"/>
      <c r="CD50" s="129"/>
      <c r="CE50" s="129"/>
      <c r="CF50" s="129"/>
      <c r="CG50" s="129"/>
      <c r="CH50" s="129"/>
      <c r="CI50" s="129"/>
      <c r="CJ50" s="129"/>
      <c r="CK50" s="129"/>
      <c r="CL50" s="129"/>
      <c r="CM50" s="129"/>
      <c r="CN50" s="129"/>
      <c r="CO50" s="129"/>
      <c r="CP50" s="129"/>
      <c r="CQ50" s="129"/>
      <c r="CR50" s="129"/>
      <c r="CS50" s="129"/>
      <c r="CT50" s="129"/>
      <c r="CU50" s="129"/>
      <c r="CV50" s="129"/>
      <c r="CW50" s="129"/>
      <c r="CX50" s="129"/>
      <c r="CY50" s="129"/>
      <c r="CZ50" s="129"/>
      <c r="DA50" s="129"/>
      <c r="DB50" s="129"/>
      <c r="DC50" s="129"/>
      <c r="DD50" s="129"/>
      <c r="DE50" s="129"/>
      <c r="DF50" s="129"/>
      <c r="DG50" s="129"/>
      <c r="DH50" s="129"/>
      <c r="DI50" s="129"/>
      <c r="DJ50" s="129"/>
      <c r="DK50" s="129"/>
      <c r="DL50" s="129"/>
      <c r="DM50" s="129"/>
      <c r="DN50" s="129"/>
      <c r="DO50" s="129"/>
      <c r="DP50" s="129"/>
      <c r="DQ50" s="129"/>
      <c r="DR50" s="129"/>
      <c r="DS50" s="129"/>
      <c r="DT50" s="129"/>
      <c r="DU50" s="129"/>
      <c r="DV50" s="129"/>
      <c r="DW50" s="129"/>
      <c r="DX50" s="129"/>
      <c r="DY50" s="129"/>
      <c r="DZ50" s="129"/>
      <c r="EA50" s="129"/>
      <c r="EB50" s="129"/>
      <c r="EC50" s="129"/>
      <c r="ED50" s="129"/>
      <c r="EE50" s="129"/>
      <c r="EF50" s="129"/>
      <c r="EG50" s="129"/>
      <c r="EH50" s="129"/>
      <c r="EI50" s="129"/>
      <c r="EJ50" s="129"/>
      <c r="EK50" s="129"/>
      <c r="EL50" s="129"/>
      <c r="EM50" s="129"/>
      <c r="EN50" s="129"/>
      <c r="EO50" s="129"/>
      <c r="EP50" s="129"/>
      <c r="EQ50" s="129"/>
      <c r="ER50" s="129"/>
      <c r="ES50" s="129"/>
      <c r="ET50" s="129"/>
      <c r="EU50" s="129"/>
      <c r="EV50" s="129"/>
      <c r="EW50" s="129"/>
      <c r="EX50" s="129"/>
      <c r="EY50" s="129"/>
      <c r="EZ50" s="129"/>
      <c r="FA50" s="129"/>
      <c r="FB50" s="129"/>
      <c r="FC50" s="129"/>
      <c r="FD50" s="129"/>
      <c r="FE50" s="129"/>
      <c r="FF50" s="129"/>
      <c r="FG50" s="129"/>
      <c r="FH50" s="129"/>
      <c r="FI50" s="129"/>
      <c r="FJ50" s="129"/>
      <c r="FK50" s="129"/>
      <c r="FL50" s="129"/>
      <c r="FM50" s="129"/>
      <c r="FN50" s="129"/>
      <c r="FO50" s="129"/>
      <c r="FP50" s="129"/>
      <c r="FQ50" s="129"/>
      <c r="FR50" s="129"/>
      <c r="FS50" s="129"/>
      <c r="FT50" s="129"/>
      <c r="FU50" s="129"/>
      <c r="FV50" s="129"/>
      <c r="FW50" s="129"/>
      <c r="FX50" s="129"/>
      <c r="FY50" s="129"/>
      <c r="FZ50" s="129"/>
      <c r="GA50" s="129"/>
      <c r="GB50" s="129"/>
      <c r="GC50" s="129"/>
      <c r="GD50" s="129"/>
      <c r="GE50" s="129"/>
      <c r="GF50" s="129"/>
      <c r="GG50" s="129"/>
      <c r="GH50" s="129"/>
      <c r="GI50" s="129"/>
      <c r="GJ50" s="129"/>
      <c r="GK50" s="129"/>
      <c r="GL50" s="129"/>
      <c r="GM50" s="129"/>
      <c r="GN50" s="129"/>
      <c r="GO50" s="129"/>
      <c r="GP50" s="129"/>
      <c r="GQ50" s="129"/>
      <c r="GR50" s="129"/>
      <c r="GS50" s="129"/>
      <c r="GT50" s="129"/>
      <c r="GU50" s="129"/>
      <c r="GV50" s="129"/>
      <c r="GW50" s="129"/>
      <c r="GX50" s="129"/>
      <c r="GY50" s="129"/>
      <c r="GZ50" s="129"/>
      <c r="HA50" s="129"/>
      <c r="HB50" s="129"/>
      <c r="HC50" s="129"/>
      <c r="HD50" s="129"/>
      <c r="HE50" s="129"/>
      <c r="HF50" s="129"/>
      <c r="HG50" s="129"/>
      <c r="HH50" s="129"/>
      <c r="HI50" s="129"/>
      <c r="HJ50" s="129"/>
      <c r="HK50" s="129"/>
    </row>
    <row r="51" spans="1:219" s="131" customFormat="1" ht="23.5" x14ac:dyDescent="0.35">
      <c r="A51" s="130" t="s">
        <v>197</v>
      </c>
      <c r="D51" s="132"/>
      <c r="E51" s="132"/>
      <c r="F51" s="132"/>
      <c r="G51" s="132"/>
      <c r="H51" s="132"/>
      <c r="I51" s="132"/>
      <c r="J51" s="132"/>
      <c r="K51" s="132"/>
      <c r="L51" s="132"/>
      <c r="M51" s="132"/>
      <c r="N51" s="132"/>
      <c r="O51" s="132"/>
      <c r="P51" s="132"/>
      <c r="Q51" s="132"/>
      <c r="R51" s="132"/>
      <c r="S51" s="132"/>
      <c r="T51" s="132"/>
      <c r="U51" s="132"/>
      <c r="V51" s="132"/>
      <c r="W51" s="133"/>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2"/>
      <c r="BP51" s="132"/>
      <c r="BQ51" s="132"/>
      <c r="BR51" s="132"/>
      <c r="BS51" s="132"/>
      <c r="BT51" s="132"/>
      <c r="BU51" s="132"/>
      <c r="BV51" s="132"/>
      <c r="BW51" s="132"/>
      <c r="BX51" s="132"/>
      <c r="BY51" s="132"/>
      <c r="BZ51" s="132"/>
      <c r="CA51" s="132"/>
      <c r="CB51" s="132"/>
      <c r="CC51" s="132"/>
      <c r="CD51" s="132"/>
      <c r="CE51" s="132"/>
      <c r="CF51" s="132"/>
      <c r="CG51" s="132"/>
      <c r="CH51" s="132"/>
      <c r="CI51" s="132"/>
      <c r="CJ51" s="132"/>
      <c r="CK51" s="132"/>
      <c r="CL51" s="132"/>
      <c r="CM51" s="132"/>
      <c r="CN51" s="132"/>
      <c r="CO51" s="132"/>
      <c r="CP51" s="132"/>
      <c r="CQ51" s="132"/>
      <c r="CR51" s="132"/>
      <c r="CS51" s="132"/>
      <c r="CT51" s="132"/>
      <c r="CU51" s="132"/>
      <c r="CV51" s="132"/>
      <c r="CW51" s="132"/>
      <c r="CX51" s="132"/>
      <c r="CY51" s="132"/>
      <c r="CZ51" s="132"/>
      <c r="DA51" s="132"/>
      <c r="DB51" s="132"/>
      <c r="DC51" s="132"/>
      <c r="DD51" s="132"/>
      <c r="DE51" s="132"/>
      <c r="DF51" s="132"/>
      <c r="DG51" s="132"/>
      <c r="DH51" s="132"/>
      <c r="DI51" s="132"/>
      <c r="DJ51" s="132"/>
      <c r="DK51" s="132"/>
      <c r="DL51" s="132"/>
      <c r="DM51" s="132"/>
      <c r="DN51" s="132"/>
      <c r="DO51" s="132"/>
      <c r="DP51" s="132"/>
      <c r="DQ51" s="132"/>
      <c r="DR51" s="132"/>
      <c r="DS51" s="132"/>
      <c r="DT51" s="132"/>
      <c r="DU51" s="132"/>
      <c r="DV51" s="132"/>
      <c r="DW51" s="132"/>
      <c r="DX51" s="132"/>
      <c r="DY51" s="132"/>
      <c r="DZ51" s="132"/>
      <c r="EA51" s="132"/>
      <c r="EB51" s="132"/>
      <c r="EC51" s="132"/>
      <c r="ED51" s="132"/>
      <c r="EE51" s="132"/>
      <c r="EF51" s="132"/>
      <c r="EG51" s="132"/>
      <c r="EH51" s="132"/>
      <c r="EI51" s="132"/>
      <c r="EJ51" s="132"/>
      <c r="EK51" s="132"/>
      <c r="EL51" s="132"/>
      <c r="EM51" s="132"/>
      <c r="EN51" s="132"/>
      <c r="EO51" s="132"/>
      <c r="EP51" s="132"/>
      <c r="EQ51" s="132"/>
      <c r="ER51" s="132"/>
      <c r="ES51" s="132"/>
      <c r="ET51" s="132"/>
      <c r="EU51" s="132"/>
      <c r="EV51" s="132"/>
      <c r="EW51" s="132"/>
      <c r="EX51" s="132"/>
      <c r="EY51" s="132"/>
      <c r="EZ51" s="132"/>
      <c r="FA51" s="132"/>
      <c r="FB51" s="132"/>
      <c r="FC51" s="132"/>
      <c r="FD51" s="132"/>
      <c r="FE51" s="132"/>
      <c r="FF51" s="132"/>
      <c r="FG51" s="132"/>
      <c r="FH51" s="132"/>
      <c r="FI51" s="132"/>
      <c r="FJ51" s="132"/>
      <c r="FK51" s="132"/>
      <c r="FL51" s="132"/>
      <c r="FM51" s="132"/>
      <c r="FN51" s="132"/>
      <c r="FO51" s="132"/>
      <c r="FP51" s="132"/>
      <c r="FQ51" s="132"/>
      <c r="FR51" s="132"/>
      <c r="FS51" s="132"/>
      <c r="FT51" s="132"/>
      <c r="FU51" s="132"/>
      <c r="FV51" s="132"/>
      <c r="FW51" s="132"/>
      <c r="FX51" s="132"/>
      <c r="FY51" s="132"/>
      <c r="FZ51" s="132"/>
      <c r="GA51" s="132"/>
      <c r="GB51" s="132"/>
      <c r="GC51" s="132"/>
      <c r="GD51" s="132"/>
      <c r="GE51" s="132"/>
      <c r="GF51" s="132"/>
      <c r="GG51" s="132"/>
      <c r="GH51" s="132"/>
      <c r="GI51" s="132"/>
      <c r="GJ51" s="132"/>
      <c r="GK51" s="132"/>
      <c r="GL51" s="132"/>
      <c r="GM51" s="132"/>
      <c r="GN51" s="132"/>
      <c r="GO51" s="132"/>
      <c r="GP51" s="132"/>
      <c r="GQ51" s="132"/>
      <c r="GR51" s="132"/>
      <c r="GS51" s="132"/>
      <c r="GT51" s="132"/>
      <c r="GU51" s="132"/>
      <c r="GV51" s="132"/>
      <c r="GW51" s="132"/>
      <c r="GX51" s="132"/>
      <c r="GY51" s="132"/>
      <c r="GZ51" s="132"/>
      <c r="HA51" s="132"/>
      <c r="HB51" s="132"/>
      <c r="HC51" s="132"/>
      <c r="HD51" s="132"/>
      <c r="HE51" s="132"/>
      <c r="HF51" s="132"/>
      <c r="HG51" s="132"/>
      <c r="HH51" s="132"/>
      <c r="HI51" s="132"/>
      <c r="HJ51" s="132"/>
      <c r="HK51" s="132"/>
    </row>
    <row r="52" spans="1:219" ht="14.5" thickBot="1" x14ac:dyDescent="0.25">
      <c r="A52" s="95" t="s">
        <v>198</v>
      </c>
      <c r="B52" s="134"/>
      <c r="G52" s="134"/>
      <c r="H52" s="134"/>
      <c r="I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4"/>
      <c r="BR52" s="134"/>
      <c r="BS52" s="134"/>
      <c r="BT52" s="134"/>
      <c r="BU52" s="134"/>
      <c r="BV52" s="134"/>
      <c r="BW52" s="134"/>
      <c r="BX52" s="134"/>
      <c r="BY52" s="134"/>
      <c r="BZ52" s="134"/>
      <c r="CA52" s="134"/>
      <c r="CB52" s="134"/>
      <c r="CC52" s="134"/>
      <c r="CD52" s="134"/>
      <c r="CE52" s="134"/>
      <c r="CF52" s="134"/>
      <c r="CG52" s="134"/>
      <c r="CH52" s="134"/>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c r="DE52" s="134"/>
      <c r="DF52" s="134"/>
      <c r="DG52" s="134"/>
      <c r="DH52" s="134"/>
      <c r="DI52" s="134"/>
      <c r="DJ52" s="134"/>
      <c r="DK52" s="134"/>
      <c r="DL52" s="134"/>
      <c r="DM52" s="134"/>
      <c r="DN52" s="134"/>
      <c r="DO52" s="134"/>
      <c r="DP52" s="134"/>
      <c r="DQ52" s="134"/>
      <c r="DR52" s="134"/>
      <c r="DS52" s="134"/>
      <c r="DT52" s="134"/>
      <c r="DU52" s="134"/>
      <c r="DV52" s="134"/>
      <c r="DW52" s="134"/>
      <c r="DX52" s="134"/>
      <c r="DY52" s="134"/>
      <c r="DZ52" s="134"/>
      <c r="EA52" s="134"/>
      <c r="EB52" s="134"/>
      <c r="EC52" s="134"/>
      <c r="ED52" s="134"/>
      <c r="EE52" s="134"/>
      <c r="EF52" s="134"/>
      <c r="EG52" s="134"/>
      <c r="EH52" s="134"/>
      <c r="EI52" s="134"/>
      <c r="EJ52" s="134"/>
      <c r="EK52" s="134"/>
      <c r="EL52" s="134"/>
      <c r="EM52" s="134"/>
      <c r="EN52" s="134"/>
      <c r="EO52" s="134"/>
      <c r="EP52" s="134"/>
      <c r="EQ52" s="134"/>
      <c r="ER52" s="134"/>
      <c r="ES52" s="134"/>
      <c r="ET52" s="134"/>
      <c r="EU52" s="134"/>
      <c r="EV52" s="134"/>
      <c r="EW52" s="134"/>
      <c r="EX52" s="134"/>
      <c r="EY52" s="134"/>
      <c r="EZ52" s="134"/>
      <c r="FA52" s="134"/>
      <c r="FB52" s="134"/>
      <c r="FC52" s="134"/>
      <c r="FD52" s="134"/>
      <c r="FE52" s="134"/>
      <c r="FF52" s="134"/>
      <c r="FG52" s="134"/>
      <c r="FH52" s="134"/>
      <c r="FI52" s="134"/>
      <c r="FJ52" s="134"/>
      <c r="FK52" s="134"/>
      <c r="FL52" s="134"/>
      <c r="FM52" s="134"/>
      <c r="FN52" s="134"/>
      <c r="FO52" s="134"/>
      <c r="FP52" s="134"/>
      <c r="FQ52" s="134"/>
      <c r="FR52" s="134"/>
      <c r="FS52" s="134"/>
      <c r="FT52" s="134"/>
      <c r="FU52" s="134"/>
      <c r="FV52" s="134"/>
      <c r="FW52" s="134"/>
      <c r="FX52" s="134"/>
      <c r="FY52" s="134"/>
      <c r="FZ52" s="134"/>
      <c r="GA52" s="134"/>
      <c r="GB52" s="134"/>
      <c r="GC52" s="134"/>
      <c r="GD52" s="134"/>
      <c r="GE52" s="134"/>
      <c r="GF52" s="134"/>
      <c r="GG52" s="134"/>
      <c r="GH52" s="134"/>
      <c r="GI52" s="134"/>
      <c r="GJ52" s="134"/>
      <c r="GK52" s="134"/>
      <c r="GL52" s="134"/>
      <c r="GM52" s="134"/>
      <c r="GN52" s="134"/>
      <c r="GO52" s="134"/>
      <c r="GP52" s="134"/>
      <c r="GQ52" s="134"/>
      <c r="GR52" s="134"/>
      <c r="GS52" s="134"/>
      <c r="GT52" s="134"/>
      <c r="GU52" s="134"/>
      <c r="GV52" s="134"/>
      <c r="GW52" s="134"/>
      <c r="GX52" s="134"/>
      <c r="GY52" s="134"/>
      <c r="GZ52" s="134"/>
      <c r="HA52" s="134"/>
      <c r="HB52" s="134"/>
      <c r="HC52" s="134"/>
      <c r="HD52" s="134"/>
      <c r="HE52" s="134"/>
      <c r="HF52" s="134"/>
      <c r="HG52" s="134"/>
      <c r="HH52" s="134"/>
    </row>
    <row r="53" spans="1:219" s="98" customFormat="1" ht="12.75" customHeight="1" thickTop="1" x14ac:dyDescent="0.2">
      <c r="A53" s="468" t="s">
        <v>199</v>
      </c>
      <c r="B53" s="461" t="s">
        <v>200</v>
      </c>
      <c r="C53" s="470"/>
      <c r="D53" s="471" t="s">
        <v>201</v>
      </c>
      <c r="E53" s="461" t="s">
        <v>200</v>
      </c>
      <c r="F53" s="462"/>
      <c r="G53" s="104"/>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29"/>
      <c r="BR53" s="129"/>
      <c r="BS53" s="129"/>
      <c r="BT53" s="129"/>
      <c r="BU53" s="129"/>
      <c r="BV53" s="129"/>
      <c r="BW53" s="129"/>
      <c r="BX53" s="129"/>
      <c r="BY53" s="129"/>
      <c r="BZ53" s="129"/>
      <c r="CA53" s="129"/>
      <c r="CB53" s="129"/>
      <c r="CC53" s="129"/>
      <c r="CD53" s="129"/>
      <c r="CE53" s="129"/>
      <c r="CF53" s="129"/>
      <c r="CG53" s="129"/>
      <c r="CH53" s="129"/>
      <c r="CI53" s="129"/>
      <c r="CJ53" s="129"/>
      <c r="CK53" s="129"/>
      <c r="CL53" s="129"/>
      <c r="CM53" s="129"/>
      <c r="CN53" s="129"/>
      <c r="CO53" s="129"/>
      <c r="CP53" s="129"/>
      <c r="CQ53" s="129"/>
      <c r="CR53" s="129"/>
      <c r="CS53" s="129"/>
      <c r="CT53" s="129"/>
      <c r="CU53" s="129"/>
      <c r="CV53" s="129"/>
      <c r="CW53" s="129"/>
      <c r="CX53" s="129"/>
      <c r="CY53" s="129"/>
      <c r="CZ53" s="129"/>
      <c r="DA53" s="129"/>
      <c r="DB53" s="129"/>
      <c r="DC53" s="129"/>
      <c r="DD53" s="129"/>
      <c r="DE53" s="129"/>
      <c r="DF53" s="129"/>
      <c r="DG53" s="129"/>
      <c r="DH53" s="129"/>
      <c r="DI53" s="129"/>
      <c r="DJ53" s="129"/>
      <c r="DK53" s="129"/>
      <c r="DL53" s="129"/>
      <c r="DM53" s="129"/>
      <c r="DN53" s="129"/>
      <c r="DO53" s="129"/>
      <c r="DP53" s="129"/>
      <c r="DQ53" s="129"/>
      <c r="DR53" s="129"/>
      <c r="DS53" s="129"/>
      <c r="DT53" s="129"/>
      <c r="DU53" s="129"/>
      <c r="DV53" s="129"/>
      <c r="DW53" s="129"/>
      <c r="DX53" s="129"/>
      <c r="DY53" s="129"/>
      <c r="DZ53" s="129"/>
      <c r="EA53" s="129"/>
      <c r="EB53" s="129"/>
      <c r="EC53" s="129"/>
      <c r="ED53" s="129"/>
      <c r="EE53" s="129"/>
      <c r="EF53" s="129"/>
      <c r="EG53" s="129"/>
      <c r="EH53" s="129"/>
      <c r="EI53" s="129"/>
      <c r="EJ53" s="129"/>
      <c r="EK53" s="129"/>
      <c r="EL53" s="129"/>
      <c r="EM53" s="129"/>
      <c r="EN53" s="129"/>
      <c r="EO53" s="129"/>
      <c r="EP53" s="129"/>
      <c r="EQ53" s="129"/>
      <c r="ER53" s="129"/>
      <c r="ES53" s="129"/>
      <c r="ET53" s="129"/>
      <c r="EU53" s="129"/>
      <c r="EV53" s="129"/>
      <c r="EW53" s="129"/>
      <c r="EX53" s="129"/>
      <c r="EY53" s="129"/>
      <c r="EZ53" s="129"/>
      <c r="FA53" s="129"/>
      <c r="FB53" s="129"/>
      <c r="FC53" s="129"/>
      <c r="FD53" s="129"/>
      <c r="FE53" s="129"/>
      <c r="FF53" s="129"/>
      <c r="FG53" s="129"/>
      <c r="FH53" s="129"/>
      <c r="FI53" s="129"/>
      <c r="FJ53" s="129"/>
      <c r="FK53" s="129"/>
      <c r="FL53" s="129"/>
      <c r="FM53" s="129"/>
      <c r="FN53" s="129"/>
      <c r="FO53" s="129"/>
      <c r="FP53" s="129"/>
      <c r="FQ53" s="129"/>
      <c r="FR53" s="129"/>
      <c r="FS53" s="129"/>
      <c r="FT53" s="129"/>
      <c r="FU53" s="129"/>
      <c r="FV53" s="129"/>
      <c r="FW53" s="129"/>
      <c r="FX53" s="129"/>
      <c r="FY53" s="129"/>
      <c r="FZ53" s="129"/>
      <c r="GA53" s="129"/>
      <c r="GB53" s="129"/>
      <c r="GC53" s="129"/>
      <c r="GD53" s="129"/>
      <c r="GE53" s="129"/>
      <c r="GF53" s="129"/>
      <c r="GG53" s="129"/>
      <c r="GH53" s="129"/>
      <c r="GI53" s="129"/>
      <c r="GJ53" s="129"/>
      <c r="GK53" s="129"/>
      <c r="GL53" s="129"/>
      <c r="GM53" s="129"/>
      <c r="GN53" s="129"/>
      <c r="GO53" s="129"/>
      <c r="GP53" s="129"/>
      <c r="GQ53" s="129"/>
      <c r="GR53" s="129"/>
    </row>
    <row r="54" spans="1:219" s="98" customFormat="1" ht="12.75" customHeight="1" x14ac:dyDescent="0.2">
      <c r="A54" s="469"/>
      <c r="B54" s="136" t="s">
        <v>202</v>
      </c>
      <c r="C54" s="137" t="s">
        <v>203</v>
      </c>
      <c r="D54" s="472"/>
      <c r="E54" s="136" t="s">
        <v>202</v>
      </c>
      <c r="F54" s="136" t="s">
        <v>203</v>
      </c>
      <c r="G54" s="104"/>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29"/>
      <c r="BR54" s="129"/>
      <c r="BS54" s="129"/>
      <c r="BT54" s="129"/>
      <c r="BU54" s="129"/>
      <c r="BV54" s="129"/>
      <c r="BW54" s="129"/>
      <c r="BX54" s="129"/>
      <c r="BY54" s="129"/>
      <c r="BZ54" s="129"/>
      <c r="CA54" s="129"/>
      <c r="CB54" s="129"/>
      <c r="CC54" s="129"/>
      <c r="CD54" s="129"/>
      <c r="CE54" s="129"/>
      <c r="CF54" s="129"/>
      <c r="CG54" s="129"/>
      <c r="CH54" s="129"/>
      <c r="CI54" s="129"/>
      <c r="CJ54" s="129"/>
      <c r="CK54" s="129"/>
      <c r="CL54" s="129"/>
      <c r="CM54" s="129"/>
      <c r="CN54" s="129"/>
      <c r="CO54" s="129"/>
      <c r="CP54" s="129"/>
      <c r="CQ54" s="129"/>
      <c r="CR54" s="129"/>
      <c r="CS54" s="129"/>
      <c r="CT54" s="129"/>
      <c r="CU54" s="129"/>
      <c r="CV54" s="129"/>
      <c r="CW54" s="129"/>
      <c r="CX54" s="129"/>
      <c r="CY54" s="129"/>
      <c r="CZ54" s="129"/>
      <c r="DA54" s="129"/>
      <c r="DB54" s="129"/>
      <c r="DC54" s="129"/>
      <c r="DD54" s="129"/>
      <c r="DE54" s="129"/>
      <c r="DF54" s="129"/>
      <c r="DG54" s="129"/>
      <c r="DH54" s="129"/>
      <c r="DI54" s="129"/>
      <c r="DJ54" s="129"/>
      <c r="DK54" s="129"/>
      <c r="DL54" s="129"/>
      <c r="DM54" s="129"/>
      <c r="DN54" s="129"/>
      <c r="DO54" s="129"/>
      <c r="DP54" s="129"/>
      <c r="DQ54" s="129"/>
      <c r="DR54" s="129"/>
      <c r="DS54" s="129"/>
      <c r="DT54" s="129"/>
      <c r="DU54" s="129"/>
      <c r="DV54" s="129"/>
      <c r="DW54" s="129"/>
      <c r="DX54" s="129"/>
      <c r="DY54" s="129"/>
      <c r="DZ54" s="129"/>
      <c r="EA54" s="129"/>
      <c r="EB54" s="129"/>
      <c r="EC54" s="129"/>
      <c r="ED54" s="129"/>
      <c r="EE54" s="129"/>
      <c r="EF54" s="129"/>
      <c r="EG54" s="129"/>
      <c r="EH54" s="129"/>
      <c r="EI54" s="129"/>
      <c r="EJ54" s="129"/>
      <c r="EK54" s="129"/>
      <c r="EL54" s="129"/>
      <c r="EM54" s="129"/>
      <c r="EN54" s="129"/>
      <c r="EO54" s="129"/>
      <c r="EP54" s="129"/>
      <c r="EQ54" s="129"/>
      <c r="ER54" s="129"/>
      <c r="ES54" s="129"/>
      <c r="ET54" s="129"/>
      <c r="EU54" s="129"/>
      <c r="EV54" s="129"/>
      <c r="EW54" s="129"/>
      <c r="EX54" s="129"/>
      <c r="EY54" s="129"/>
      <c r="EZ54" s="129"/>
      <c r="FA54" s="129"/>
      <c r="FB54" s="129"/>
      <c r="FC54" s="129"/>
      <c r="FD54" s="129"/>
      <c r="FE54" s="129"/>
      <c r="FF54" s="129"/>
      <c r="FG54" s="129"/>
      <c r="FH54" s="129"/>
      <c r="FI54" s="129"/>
      <c r="FJ54" s="129"/>
      <c r="FK54" s="129"/>
      <c r="FL54" s="129"/>
      <c r="FM54" s="129"/>
      <c r="FN54" s="129"/>
      <c r="FO54" s="129"/>
      <c r="FP54" s="129"/>
      <c r="FQ54" s="129"/>
      <c r="FR54" s="129"/>
      <c r="FS54" s="129"/>
      <c r="FT54" s="129"/>
      <c r="FU54" s="129"/>
      <c r="FV54" s="129"/>
      <c r="FW54" s="129"/>
      <c r="FX54" s="129"/>
      <c r="FY54" s="129"/>
      <c r="FZ54" s="129"/>
      <c r="GA54" s="129"/>
      <c r="GB54" s="129"/>
      <c r="GC54" s="129"/>
      <c r="GD54" s="129"/>
      <c r="GE54" s="129"/>
      <c r="GF54" s="129"/>
      <c r="GG54" s="129"/>
      <c r="GH54" s="129"/>
      <c r="GI54" s="129"/>
      <c r="GJ54" s="129"/>
      <c r="GK54" s="129"/>
      <c r="GL54" s="129"/>
      <c r="GM54" s="129"/>
      <c r="GN54" s="129"/>
      <c r="GO54" s="129"/>
      <c r="GP54" s="129"/>
      <c r="GQ54" s="129"/>
      <c r="GR54" s="129"/>
    </row>
    <row r="55" spans="1:219" s="98" customFormat="1" ht="12.75" customHeight="1" x14ac:dyDescent="0.2">
      <c r="A55" s="138" t="s">
        <v>204</v>
      </c>
      <c r="B55" s="139">
        <v>80.45</v>
      </c>
      <c r="C55" s="140">
        <v>86.79</v>
      </c>
      <c r="D55" s="141" t="s">
        <v>205</v>
      </c>
      <c r="E55" s="142">
        <v>32.130000000000003</v>
      </c>
      <c r="F55" s="143">
        <v>38.07</v>
      </c>
      <c r="G55" s="129"/>
    </row>
    <row r="56" spans="1:219" s="98" customFormat="1" ht="12.75" customHeight="1" x14ac:dyDescent="0.2">
      <c r="A56" s="144" t="s">
        <v>206</v>
      </c>
      <c r="B56" s="145">
        <v>75.67</v>
      </c>
      <c r="C56" s="146">
        <v>82.02</v>
      </c>
      <c r="D56" s="147" t="s">
        <v>207</v>
      </c>
      <c r="E56" s="148">
        <v>27.66</v>
      </c>
      <c r="F56" s="149">
        <v>33.409999999999997</v>
      </c>
      <c r="G56" s="129"/>
    </row>
    <row r="57" spans="1:219" s="98" customFormat="1" ht="12.75" customHeight="1" x14ac:dyDescent="0.2">
      <c r="A57" s="150">
        <v>10</v>
      </c>
      <c r="B57" s="145">
        <v>70.69</v>
      </c>
      <c r="C57" s="146">
        <v>77.05</v>
      </c>
      <c r="D57" s="147" t="s">
        <v>208</v>
      </c>
      <c r="E57" s="148">
        <v>23.31</v>
      </c>
      <c r="F57" s="149">
        <v>28.86</v>
      </c>
      <c r="G57" s="129"/>
    </row>
    <row r="58" spans="1:219" s="98" customFormat="1" ht="12.75" customHeight="1" x14ac:dyDescent="0.2">
      <c r="A58" s="150">
        <v>15</v>
      </c>
      <c r="B58" s="145">
        <v>65.72</v>
      </c>
      <c r="C58" s="146">
        <v>72.08</v>
      </c>
      <c r="D58" s="147" t="s">
        <v>209</v>
      </c>
      <c r="E58" s="148">
        <v>19.260000000000002</v>
      </c>
      <c r="F58" s="149">
        <v>24.39</v>
      </c>
      <c r="G58" s="129"/>
    </row>
    <row r="59" spans="1:219" s="98" customFormat="1" ht="12.75" customHeight="1" x14ac:dyDescent="0.2">
      <c r="A59" s="150">
        <v>20</v>
      </c>
      <c r="B59" s="145">
        <v>60.8</v>
      </c>
      <c r="C59" s="146">
        <v>67.16</v>
      </c>
      <c r="D59" s="147" t="s">
        <v>210</v>
      </c>
      <c r="E59" s="148">
        <v>15.46</v>
      </c>
      <c r="F59" s="149">
        <v>20.079999999999998</v>
      </c>
      <c r="G59" s="129"/>
    </row>
    <row r="60" spans="1:219" s="98" customFormat="1" ht="12.75" customHeight="1" x14ac:dyDescent="0.2">
      <c r="A60" s="150">
        <v>25</v>
      </c>
      <c r="B60" s="145">
        <v>56.01</v>
      </c>
      <c r="C60" s="146">
        <v>62.28</v>
      </c>
      <c r="D60" s="147" t="s">
        <v>211</v>
      </c>
      <c r="E60" s="148">
        <v>12</v>
      </c>
      <c r="F60" s="149">
        <v>16.02</v>
      </c>
      <c r="G60" s="129"/>
    </row>
    <row r="61" spans="1:219" s="98" customFormat="1" ht="12.75" customHeight="1" x14ac:dyDescent="0.2">
      <c r="A61" s="150">
        <v>30</v>
      </c>
      <c r="B61" s="145">
        <v>51.17</v>
      </c>
      <c r="C61" s="146">
        <v>57.36</v>
      </c>
      <c r="D61" s="147" t="s">
        <v>212</v>
      </c>
      <c r="E61" s="148">
        <v>8.9600000000000009</v>
      </c>
      <c r="F61" s="149">
        <v>12.25</v>
      </c>
      <c r="G61" s="129"/>
    </row>
    <row r="62" spans="1:219" s="98" customFormat="1" ht="12.75" customHeight="1" x14ac:dyDescent="0.2">
      <c r="A62" s="150">
        <v>35</v>
      </c>
      <c r="B62" s="145">
        <v>46.35</v>
      </c>
      <c r="C62" s="146">
        <v>52.46</v>
      </c>
      <c r="D62" s="147" t="s">
        <v>213</v>
      </c>
      <c r="E62" s="148">
        <v>6.36</v>
      </c>
      <c r="F62" s="149">
        <v>8.9700000000000006</v>
      </c>
      <c r="G62" s="129"/>
    </row>
    <row r="63" spans="1:219" s="98" customFormat="1" ht="12.75" customHeight="1" x14ac:dyDescent="0.2">
      <c r="A63" s="150">
        <v>40</v>
      </c>
      <c r="B63" s="145">
        <v>41.54</v>
      </c>
      <c r="C63" s="146">
        <v>47.62</v>
      </c>
      <c r="D63" s="147" t="s">
        <v>214</v>
      </c>
      <c r="E63" s="148">
        <v>4.32</v>
      </c>
      <c r="F63" s="149">
        <v>6.33</v>
      </c>
      <c r="G63" s="129"/>
    </row>
    <row r="64" spans="1:219" s="98" customFormat="1" ht="12.75" customHeight="1" x14ac:dyDescent="0.2">
      <c r="A64" s="151">
        <v>45</v>
      </c>
      <c r="B64" s="152">
        <v>36.799999999999997</v>
      </c>
      <c r="C64" s="153">
        <v>42.81</v>
      </c>
      <c r="D64" s="154" t="s">
        <v>215</v>
      </c>
      <c r="E64" s="155">
        <v>2.9</v>
      </c>
      <c r="F64" s="156">
        <v>4.51</v>
      </c>
      <c r="G64" s="129"/>
    </row>
    <row r="65" spans="1:14" s="98" customFormat="1" ht="11.9" customHeight="1" x14ac:dyDescent="0.2">
      <c r="A65" s="123" t="s">
        <v>216</v>
      </c>
      <c r="B65" s="124"/>
      <c r="C65" s="124"/>
      <c r="D65" s="124"/>
      <c r="E65" s="124"/>
      <c r="F65" s="124"/>
      <c r="G65" s="123"/>
      <c r="H65" s="124"/>
      <c r="I65" s="123"/>
      <c r="J65" s="123"/>
      <c r="K65" s="129"/>
    </row>
    <row r="66" spans="1:14" s="98" customFormat="1" ht="11.9" customHeight="1" x14ac:dyDescent="0.2">
      <c r="A66" s="124" t="s">
        <v>217</v>
      </c>
      <c r="B66" s="124"/>
      <c r="C66" s="123"/>
      <c r="D66" s="123"/>
      <c r="E66" s="123"/>
      <c r="F66" s="123"/>
      <c r="G66" s="124"/>
      <c r="H66" s="124"/>
      <c r="I66" s="124"/>
      <c r="J66" s="123"/>
      <c r="K66" s="123"/>
      <c r="L66" s="123"/>
      <c r="M66" s="123"/>
      <c r="N66" s="129"/>
    </row>
    <row r="68" spans="1:14" x14ac:dyDescent="0.15">
      <c r="A68" s="135"/>
    </row>
    <row r="70" spans="1:14" x14ac:dyDescent="0.15">
      <c r="A70" s="135"/>
    </row>
  </sheetData>
  <mergeCells count="7">
    <mergeCell ref="E53:F53"/>
    <mergeCell ref="A3:C3"/>
    <mergeCell ref="A4:C4"/>
    <mergeCell ref="A26:A27"/>
    <mergeCell ref="A53:A54"/>
    <mergeCell ref="B53:C53"/>
    <mergeCell ref="D53:D54"/>
  </mergeCells>
  <phoneticPr fontId="28"/>
  <pageMargins left="0.59055118110236227" right="0.59055118110236227" top="0.39370078740157483" bottom="0.59055118110236227" header="0" footer="0"/>
  <pageSetup paperSize="9" scale="94" firstPageNumber="0" orientation="portrait" r:id="rId1"/>
  <headerFooter alignWithMargins="0"/>
  <colBreaks count="1" manualBreakCount="1">
    <brk id="9" max="6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Y107"/>
  <sheetViews>
    <sheetView view="pageBreakPreview" zoomScale="75" zoomScaleNormal="100" zoomScaleSheetLayoutView="75" workbookViewId="0"/>
  </sheetViews>
  <sheetFormatPr defaultColWidth="7.61328125" defaultRowHeight="12" customHeight="1" x14ac:dyDescent="0.35"/>
  <cols>
    <col min="1" max="5" width="20" style="160" customWidth="1"/>
    <col min="6" max="16384" width="7.61328125" style="160"/>
  </cols>
  <sheetData>
    <row r="1" spans="1:51" ht="33" customHeight="1" x14ac:dyDescent="0.35">
      <c r="A1" s="157" t="s">
        <v>218</v>
      </c>
      <c r="B1" s="158"/>
      <c r="C1" s="158"/>
      <c r="D1" s="158"/>
      <c r="E1" s="158"/>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59"/>
    </row>
    <row r="2" spans="1:51" ht="24" customHeight="1" thickBot="1" x14ac:dyDescent="0.4">
      <c r="A2" s="161" t="s">
        <v>219</v>
      </c>
      <c r="B2" s="162"/>
      <c r="C2" s="163"/>
      <c r="D2" s="163"/>
      <c r="E2" s="164" t="s">
        <v>220</v>
      </c>
    </row>
    <row r="3" spans="1:51" ht="16.5" customHeight="1" thickTop="1" x14ac:dyDescent="0.35">
      <c r="A3" s="473" t="s">
        <v>221</v>
      </c>
      <c r="B3" s="475" t="s">
        <v>222</v>
      </c>
      <c r="C3" s="476"/>
      <c r="D3" s="475" t="s">
        <v>223</v>
      </c>
      <c r="E3" s="476"/>
      <c r="F3" s="159"/>
    </row>
    <row r="4" spans="1:51" ht="15" customHeight="1" x14ac:dyDescent="0.35">
      <c r="A4" s="474"/>
      <c r="B4" s="165" t="s">
        <v>202</v>
      </c>
      <c r="C4" s="166" t="s">
        <v>203</v>
      </c>
      <c r="D4" s="166" t="s">
        <v>202</v>
      </c>
      <c r="E4" s="166" t="s">
        <v>203</v>
      </c>
      <c r="F4" s="159"/>
    </row>
    <row r="5" spans="1:51" ht="4.5" customHeight="1" x14ac:dyDescent="0.35">
      <c r="A5" s="167"/>
      <c r="B5" s="165"/>
      <c r="C5" s="165"/>
      <c r="D5" s="165"/>
      <c r="E5" s="165"/>
      <c r="F5" s="159"/>
    </row>
    <row r="6" spans="1:51" ht="14.25" customHeight="1" x14ac:dyDescent="0.2">
      <c r="A6" s="168" t="s">
        <v>224</v>
      </c>
      <c r="B6" s="169" t="s">
        <v>225</v>
      </c>
      <c r="C6" s="169" t="s">
        <v>226</v>
      </c>
      <c r="D6" s="170">
        <v>44.46</v>
      </c>
      <c r="E6" s="170">
        <v>46.6</v>
      </c>
      <c r="F6" s="159"/>
    </row>
    <row r="7" spans="1:51" ht="12" customHeight="1" x14ac:dyDescent="0.35">
      <c r="A7" s="171" t="s">
        <v>227</v>
      </c>
      <c r="B7" s="172" t="s">
        <v>185</v>
      </c>
      <c r="C7" s="172" t="s">
        <v>185</v>
      </c>
      <c r="D7" s="173">
        <v>45.84</v>
      </c>
      <c r="E7" s="173">
        <v>48.16</v>
      </c>
    </row>
    <row r="8" spans="1:51" ht="12" customHeight="1" x14ac:dyDescent="0.35">
      <c r="A8" s="174" t="s">
        <v>228</v>
      </c>
      <c r="B8" s="172" t="s">
        <v>229</v>
      </c>
      <c r="C8" s="172" t="s">
        <v>230</v>
      </c>
      <c r="D8" s="172" t="s">
        <v>185</v>
      </c>
      <c r="E8" s="172" t="s">
        <v>185</v>
      </c>
    </row>
    <row r="9" spans="1:51" ht="12" customHeight="1" x14ac:dyDescent="0.35">
      <c r="A9" s="175">
        <v>22</v>
      </c>
      <c r="B9" s="172" t="s">
        <v>231</v>
      </c>
      <c r="C9" s="172" t="s">
        <v>232</v>
      </c>
      <c r="D9" s="172" t="s">
        <v>185</v>
      </c>
      <c r="E9" s="172" t="s">
        <v>185</v>
      </c>
    </row>
    <row r="10" spans="1:51" ht="5.25" customHeight="1" x14ac:dyDescent="0.35">
      <c r="A10" s="174"/>
      <c r="B10" s="172"/>
      <c r="C10" s="172"/>
      <c r="D10" s="172"/>
      <c r="E10" s="172"/>
    </row>
    <row r="11" spans="1:51" ht="12" customHeight="1" x14ac:dyDescent="0.35">
      <c r="A11" s="174" t="s">
        <v>233</v>
      </c>
      <c r="B11" s="172" t="s">
        <v>185</v>
      </c>
      <c r="C11" s="172" t="s">
        <v>185</v>
      </c>
      <c r="D11" s="173">
        <v>51.1</v>
      </c>
      <c r="E11" s="173">
        <v>55.61</v>
      </c>
    </row>
    <row r="12" spans="1:51" ht="12" customHeight="1" x14ac:dyDescent="0.35">
      <c r="A12" s="175">
        <v>23</v>
      </c>
      <c r="B12" s="173">
        <v>55.6</v>
      </c>
      <c r="C12" s="173">
        <v>59.4</v>
      </c>
      <c r="D12" s="172" t="s">
        <v>185</v>
      </c>
      <c r="E12" s="172" t="s">
        <v>185</v>
      </c>
    </row>
    <row r="13" spans="1:51" ht="12" customHeight="1" x14ac:dyDescent="0.35">
      <c r="A13" s="174" t="s">
        <v>234</v>
      </c>
      <c r="B13" s="172" t="s">
        <v>185</v>
      </c>
      <c r="C13" s="172" t="s">
        <v>185</v>
      </c>
      <c r="D13" s="173">
        <v>54.83</v>
      </c>
      <c r="E13" s="173">
        <v>57.97</v>
      </c>
    </row>
    <row r="14" spans="1:51" ht="12" customHeight="1" x14ac:dyDescent="0.35">
      <c r="A14" s="175">
        <v>24</v>
      </c>
      <c r="B14" s="173">
        <v>56.2</v>
      </c>
      <c r="C14" s="173">
        <v>59.8</v>
      </c>
      <c r="D14" s="172" t="s">
        <v>185</v>
      </c>
      <c r="E14" s="172" t="s">
        <v>185</v>
      </c>
    </row>
    <row r="15" spans="1:51" ht="12" customHeight="1" x14ac:dyDescent="0.35">
      <c r="A15" s="175">
        <v>25</v>
      </c>
      <c r="B15" s="173">
        <v>58</v>
      </c>
      <c r="C15" s="173">
        <v>61.5</v>
      </c>
      <c r="D15" s="173">
        <v>57.89</v>
      </c>
      <c r="E15" s="173">
        <v>60.88</v>
      </c>
    </row>
    <row r="16" spans="1:51" ht="5.25" customHeight="1" x14ac:dyDescent="0.35">
      <c r="A16" s="176"/>
      <c r="B16" s="172"/>
      <c r="C16" s="172"/>
      <c r="D16" s="172"/>
      <c r="E16" s="172"/>
    </row>
    <row r="17" spans="1:5" ht="12" customHeight="1" x14ac:dyDescent="0.35">
      <c r="A17" s="174" t="s">
        <v>235</v>
      </c>
      <c r="B17" s="172" t="s">
        <v>236</v>
      </c>
      <c r="C17" s="172" t="s">
        <v>237</v>
      </c>
      <c r="D17" s="172" t="s">
        <v>185</v>
      </c>
      <c r="E17" s="172" t="s">
        <v>185</v>
      </c>
    </row>
    <row r="18" spans="1:5" ht="5.25" customHeight="1" x14ac:dyDescent="0.35">
      <c r="A18" s="177"/>
      <c r="B18" s="172"/>
      <c r="C18" s="172"/>
      <c r="D18" s="172"/>
      <c r="E18" s="172"/>
    </row>
    <row r="19" spans="1:5" ht="12" customHeight="1" x14ac:dyDescent="0.35">
      <c r="A19" s="175">
        <v>26</v>
      </c>
      <c r="B19" s="173">
        <v>60.8</v>
      </c>
      <c r="C19" s="173">
        <v>64.900000000000006</v>
      </c>
      <c r="D19" s="173">
        <v>59</v>
      </c>
      <c r="E19" s="173">
        <v>62.12</v>
      </c>
    </row>
    <row r="20" spans="1:5" ht="12" customHeight="1" x14ac:dyDescent="0.35">
      <c r="A20" s="175">
        <v>27</v>
      </c>
      <c r="B20" s="173">
        <v>61.9</v>
      </c>
      <c r="C20" s="173">
        <v>65.5</v>
      </c>
      <c r="D20" s="173">
        <v>61.7</v>
      </c>
      <c r="E20" s="173">
        <v>65.25</v>
      </c>
    </row>
    <row r="21" spans="1:5" ht="12" customHeight="1" x14ac:dyDescent="0.35">
      <c r="A21" s="175">
        <v>28</v>
      </c>
      <c r="B21" s="173">
        <v>61.9</v>
      </c>
      <c r="C21" s="173">
        <v>65.7</v>
      </c>
      <c r="D21" s="173">
        <v>61.74</v>
      </c>
      <c r="E21" s="173">
        <v>65.510000000000005</v>
      </c>
    </row>
    <row r="22" spans="1:5" ht="12" customHeight="1" x14ac:dyDescent="0.35">
      <c r="A22" s="175">
        <v>29</v>
      </c>
      <c r="B22" s="178">
        <v>63.41</v>
      </c>
      <c r="C22" s="173">
        <v>67.69</v>
      </c>
      <c r="D22" s="173">
        <v>62.33</v>
      </c>
      <c r="E22" s="173">
        <v>67.06</v>
      </c>
    </row>
    <row r="23" spans="1:5" ht="5.25" customHeight="1" x14ac:dyDescent="0.35">
      <c r="A23" s="176"/>
      <c r="B23" s="172"/>
      <c r="C23" s="172"/>
      <c r="D23" s="172"/>
      <c r="E23" s="172"/>
    </row>
    <row r="24" spans="1:5" ht="12" customHeight="1" x14ac:dyDescent="0.35">
      <c r="A24" s="175">
        <v>30</v>
      </c>
      <c r="B24" s="172" t="s">
        <v>238</v>
      </c>
      <c r="C24" s="172" t="s">
        <v>239</v>
      </c>
      <c r="D24" s="172" t="s">
        <v>240</v>
      </c>
      <c r="E24" s="172" t="s">
        <v>241</v>
      </c>
    </row>
    <row r="25" spans="1:5" ht="12" customHeight="1" x14ac:dyDescent="0.35">
      <c r="A25" s="175">
        <v>31</v>
      </c>
      <c r="B25" s="178">
        <v>63.59</v>
      </c>
      <c r="C25" s="173">
        <v>67.540000000000006</v>
      </c>
      <c r="D25" s="173">
        <v>64</v>
      </c>
      <c r="E25" s="173">
        <v>68.17</v>
      </c>
    </row>
    <row r="26" spans="1:5" ht="12" customHeight="1" x14ac:dyDescent="0.35">
      <c r="A26" s="175">
        <v>32</v>
      </c>
      <c r="B26" s="178">
        <v>63.24</v>
      </c>
      <c r="C26" s="173">
        <v>67.599999999999994</v>
      </c>
      <c r="D26" s="173">
        <v>63.58</v>
      </c>
      <c r="E26" s="173">
        <v>67.81</v>
      </c>
    </row>
    <row r="27" spans="1:5" ht="12" customHeight="1" x14ac:dyDescent="0.35">
      <c r="A27" s="175">
        <v>33</v>
      </c>
      <c r="B27" s="178">
        <v>64.98</v>
      </c>
      <c r="C27" s="173">
        <v>69.61</v>
      </c>
      <c r="D27" s="173">
        <v>65.39</v>
      </c>
      <c r="E27" s="173">
        <v>69.650000000000006</v>
      </c>
    </row>
    <row r="28" spans="1:5" ht="12" customHeight="1" x14ac:dyDescent="0.35">
      <c r="A28" s="175">
        <v>34</v>
      </c>
      <c r="B28" s="178">
        <v>65.209999999999994</v>
      </c>
      <c r="C28" s="173">
        <v>69.88</v>
      </c>
      <c r="D28" s="173">
        <v>65.23</v>
      </c>
      <c r="E28" s="173">
        <v>70.19</v>
      </c>
    </row>
    <row r="29" spans="1:5" ht="5.25" customHeight="1" x14ac:dyDescent="0.35">
      <c r="A29" s="176"/>
      <c r="B29" s="172"/>
      <c r="C29" s="172"/>
      <c r="D29" s="172"/>
      <c r="E29" s="172"/>
    </row>
    <row r="30" spans="1:5" ht="12" customHeight="1" x14ac:dyDescent="0.35">
      <c r="A30" s="175">
        <v>35</v>
      </c>
      <c r="B30" s="172" t="s">
        <v>242</v>
      </c>
      <c r="C30" s="172" t="s">
        <v>243</v>
      </c>
      <c r="D30" s="173">
        <v>65.489999999999995</v>
      </c>
      <c r="E30" s="173">
        <v>70.08</v>
      </c>
    </row>
    <row r="31" spans="1:5" ht="12" customHeight="1" x14ac:dyDescent="0.35">
      <c r="A31" s="175">
        <v>36</v>
      </c>
      <c r="B31" s="178">
        <v>66.03</v>
      </c>
      <c r="C31" s="173">
        <v>70.790000000000006</v>
      </c>
      <c r="D31" s="173">
        <v>66.09</v>
      </c>
      <c r="E31" s="173">
        <v>70.86</v>
      </c>
    </row>
    <row r="32" spans="1:5" ht="12" customHeight="1" x14ac:dyDescent="0.35">
      <c r="A32" s="175">
        <v>37</v>
      </c>
      <c r="B32" s="178">
        <v>66.23</v>
      </c>
      <c r="C32" s="173">
        <v>71.16</v>
      </c>
      <c r="D32" s="173">
        <v>66.28</v>
      </c>
      <c r="E32" s="173">
        <v>71.28</v>
      </c>
    </row>
    <row r="33" spans="1:5" ht="12" customHeight="1" x14ac:dyDescent="0.35">
      <c r="A33" s="175">
        <v>38</v>
      </c>
      <c r="B33" s="178">
        <v>67.209999999999994</v>
      </c>
      <c r="C33" s="173">
        <v>72.34</v>
      </c>
      <c r="D33" s="173">
        <v>67.48</v>
      </c>
      <c r="E33" s="173">
        <v>72.25</v>
      </c>
    </row>
    <row r="34" spans="1:5" ht="12" customHeight="1" x14ac:dyDescent="0.35">
      <c r="A34" s="175">
        <v>39</v>
      </c>
      <c r="B34" s="178">
        <v>67.67</v>
      </c>
      <c r="C34" s="173">
        <v>72.87</v>
      </c>
      <c r="D34" s="173">
        <v>67.489999999999995</v>
      </c>
      <c r="E34" s="173">
        <v>72.599999999999994</v>
      </c>
    </row>
    <row r="35" spans="1:5" ht="5.25" customHeight="1" x14ac:dyDescent="0.35">
      <c r="A35" s="176"/>
      <c r="B35" s="172"/>
      <c r="C35" s="172"/>
      <c r="D35" s="172"/>
      <c r="E35" s="172"/>
    </row>
    <row r="36" spans="1:5" ht="12" customHeight="1" x14ac:dyDescent="0.35">
      <c r="A36" s="175">
        <v>40</v>
      </c>
      <c r="B36" s="172" t="s">
        <v>244</v>
      </c>
      <c r="C36" s="172" t="s">
        <v>245</v>
      </c>
      <c r="D36" s="173">
        <v>67.33</v>
      </c>
      <c r="E36" s="173">
        <v>72.680000000000007</v>
      </c>
    </row>
    <row r="37" spans="1:5" ht="12" customHeight="1" x14ac:dyDescent="0.35">
      <c r="A37" s="175">
        <v>41</v>
      </c>
      <c r="B37" s="178">
        <v>68.349999999999994</v>
      </c>
      <c r="C37" s="173">
        <v>73.61</v>
      </c>
      <c r="D37" s="173">
        <v>67.819999999999993</v>
      </c>
      <c r="E37" s="173">
        <v>73.23</v>
      </c>
    </row>
    <row r="38" spans="1:5" ht="12" customHeight="1" x14ac:dyDescent="0.35">
      <c r="A38" s="175">
        <v>42</v>
      </c>
      <c r="B38" s="178">
        <v>68.91</v>
      </c>
      <c r="C38" s="173">
        <v>74.150000000000006</v>
      </c>
      <c r="D38" s="173">
        <v>68.52</v>
      </c>
      <c r="E38" s="173">
        <v>73.83</v>
      </c>
    </row>
    <row r="39" spans="1:5" ht="12" customHeight="1" x14ac:dyDescent="0.35">
      <c r="A39" s="175">
        <v>43</v>
      </c>
      <c r="B39" s="178">
        <v>69.05</v>
      </c>
      <c r="C39" s="173">
        <v>74.3</v>
      </c>
      <c r="D39" s="173">
        <v>68.47</v>
      </c>
      <c r="E39" s="173">
        <v>74.13</v>
      </c>
    </row>
    <row r="40" spans="1:5" ht="12" customHeight="1" x14ac:dyDescent="0.35">
      <c r="A40" s="175">
        <v>44</v>
      </c>
      <c r="B40" s="178">
        <v>69.180000000000007</v>
      </c>
      <c r="C40" s="173">
        <v>74.67</v>
      </c>
      <c r="D40" s="173">
        <v>68.34</v>
      </c>
      <c r="E40" s="173">
        <v>74.14</v>
      </c>
    </row>
    <row r="41" spans="1:5" ht="5.25" customHeight="1" x14ac:dyDescent="0.35">
      <c r="A41" s="176"/>
      <c r="B41" s="172"/>
      <c r="C41" s="172"/>
      <c r="D41" s="172"/>
      <c r="E41" s="173"/>
    </row>
    <row r="42" spans="1:5" ht="12" customHeight="1" x14ac:dyDescent="0.35">
      <c r="A42" s="175">
        <v>45</v>
      </c>
      <c r="B42" s="172" t="s">
        <v>246</v>
      </c>
      <c r="C42" s="172" t="s">
        <v>247</v>
      </c>
      <c r="D42" s="173">
        <v>69.03</v>
      </c>
      <c r="E42" s="173">
        <v>74.27</v>
      </c>
    </row>
    <row r="43" spans="1:5" ht="12" customHeight="1" x14ac:dyDescent="0.35">
      <c r="A43" s="175">
        <v>46</v>
      </c>
      <c r="B43" s="178">
        <v>70.17</v>
      </c>
      <c r="C43" s="173">
        <v>75.58</v>
      </c>
      <c r="D43" s="173">
        <v>69.8</v>
      </c>
      <c r="E43" s="173">
        <v>74.86</v>
      </c>
    </row>
    <row r="44" spans="1:5" ht="12" customHeight="1" x14ac:dyDescent="0.35">
      <c r="A44" s="175">
        <v>47</v>
      </c>
      <c r="B44" s="173">
        <v>70.5</v>
      </c>
      <c r="C44" s="173">
        <v>75.94</v>
      </c>
      <c r="D44" s="173">
        <v>69.95</v>
      </c>
      <c r="E44" s="173">
        <v>75.739999999999995</v>
      </c>
    </row>
    <row r="45" spans="1:5" ht="12" customHeight="1" x14ac:dyDescent="0.35">
      <c r="A45" s="175">
        <v>48</v>
      </c>
      <c r="B45" s="173">
        <v>70.7</v>
      </c>
      <c r="C45" s="173">
        <v>76.02</v>
      </c>
      <c r="D45" s="173">
        <v>70.19</v>
      </c>
      <c r="E45" s="173">
        <v>75.48</v>
      </c>
    </row>
    <row r="46" spans="1:5" ht="12" customHeight="1" x14ac:dyDescent="0.35">
      <c r="A46" s="175">
        <v>49</v>
      </c>
      <c r="B46" s="178">
        <v>71.16</v>
      </c>
      <c r="C46" s="173">
        <v>76.31</v>
      </c>
      <c r="D46" s="173">
        <v>70.900000000000006</v>
      </c>
      <c r="E46" s="173">
        <v>76.19</v>
      </c>
    </row>
    <row r="47" spans="1:5" ht="5.25" customHeight="1" x14ac:dyDescent="0.35">
      <c r="A47" s="176"/>
      <c r="B47" s="172"/>
      <c r="C47" s="172"/>
      <c r="D47" s="172"/>
      <c r="E47" s="172"/>
    </row>
    <row r="48" spans="1:5" ht="12" customHeight="1" x14ac:dyDescent="0.35">
      <c r="A48" s="175">
        <v>50</v>
      </c>
      <c r="B48" s="172" t="s">
        <v>248</v>
      </c>
      <c r="C48" s="172" t="s">
        <v>249</v>
      </c>
      <c r="D48" s="173">
        <v>71.48</v>
      </c>
      <c r="E48" s="173">
        <v>76.58</v>
      </c>
    </row>
    <row r="49" spans="1:5" ht="12" customHeight="1" x14ac:dyDescent="0.35">
      <c r="A49" s="175">
        <v>51</v>
      </c>
      <c r="B49" s="178">
        <v>72.150000000000006</v>
      </c>
      <c r="C49" s="173">
        <v>77.349999999999994</v>
      </c>
      <c r="D49" s="173">
        <v>72.040000000000006</v>
      </c>
      <c r="E49" s="173">
        <v>77.41</v>
      </c>
    </row>
    <row r="50" spans="1:5" ht="12" customHeight="1" x14ac:dyDescent="0.35">
      <c r="A50" s="175">
        <v>52</v>
      </c>
      <c r="B50" s="178">
        <v>72.69</v>
      </c>
      <c r="C50" s="173">
        <v>77.95</v>
      </c>
      <c r="D50" s="173">
        <v>72.45</v>
      </c>
      <c r="E50" s="173">
        <v>77.72</v>
      </c>
    </row>
    <row r="51" spans="1:5" ht="12" customHeight="1" x14ac:dyDescent="0.35">
      <c r="A51" s="175">
        <v>53</v>
      </c>
      <c r="B51" s="178">
        <v>72.97</v>
      </c>
      <c r="C51" s="173">
        <v>78.33</v>
      </c>
      <c r="D51" s="173">
        <v>72.63</v>
      </c>
      <c r="E51" s="173">
        <v>78.040000000000006</v>
      </c>
    </row>
    <row r="52" spans="1:5" ht="12" customHeight="1" x14ac:dyDescent="0.35">
      <c r="A52" s="175">
        <v>54</v>
      </c>
      <c r="B52" s="178">
        <v>73.459999999999994</v>
      </c>
      <c r="C52" s="173">
        <v>78.89</v>
      </c>
      <c r="D52" s="173">
        <v>72.98</v>
      </c>
      <c r="E52" s="173">
        <v>78.959999999999994</v>
      </c>
    </row>
    <row r="53" spans="1:5" ht="5.25" customHeight="1" x14ac:dyDescent="0.35">
      <c r="A53" s="176"/>
      <c r="B53" s="172"/>
      <c r="C53" s="172"/>
      <c r="D53" s="172"/>
      <c r="E53" s="172"/>
    </row>
    <row r="54" spans="1:5" ht="12" customHeight="1" x14ac:dyDescent="0.35">
      <c r="A54" s="175">
        <v>55</v>
      </c>
      <c r="B54" s="172" t="s">
        <v>250</v>
      </c>
      <c r="C54" s="172" t="s">
        <v>251</v>
      </c>
      <c r="D54" s="173">
        <v>73.14</v>
      </c>
      <c r="E54" s="173">
        <v>78.900000000000006</v>
      </c>
    </row>
    <row r="55" spans="1:5" ht="12" customHeight="1" x14ac:dyDescent="0.35">
      <c r="A55" s="175">
        <v>56</v>
      </c>
      <c r="B55" s="178">
        <v>73.790000000000006</v>
      </c>
      <c r="C55" s="173">
        <v>79.13</v>
      </c>
      <c r="D55" s="173">
        <v>73.260000000000005</v>
      </c>
      <c r="E55" s="173">
        <v>79.290000000000006</v>
      </c>
    </row>
    <row r="56" spans="1:5" ht="12" customHeight="1" x14ac:dyDescent="0.35">
      <c r="A56" s="175">
        <v>57</v>
      </c>
      <c r="B56" s="178">
        <v>74.22</v>
      </c>
      <c r="C56" s="173">
        <v>79.66</v>
      </c>
      <c r="D56" s="173">
        <v>73.760000000000005</v>
      </c>
      <c r="E56" s="173">
        <v>79.87</v>
      </c>
    </row>
    <row r="57" spans="1:5" ht="12" customHeight="1" x14ac:dyDescent="0.35">
      <c r="A57" s="175">
        <v>58</v>
      </c>
      <c r="B57" s="173">
        <v>74.2</v>
      </c>
      <c r="C57" s="173">
        <v>79.78</v>
      </c>
      <c r="D57" s="173">
        <v>73.75</v>
      </c>
      <c r="E57" s="173">
        <v>79.760000000000005</v>
      </c>
    </row>
    <row r="58" spans="1:5" ht="12" customHeight="1" x14ac:dyDescent="0.35">
      <c r="A58" s="175">
        <v>59</v>
      </c>
      <c r="B58" s="178">
        <v>74.540000000000006</v>
      </c>
      <c r="C58" s="173">
        <v>80.180000000000007</v>
      </c>
      <c r="D58" s="173">
        <v>74.239999999999995</v>
      </c>
      <c r="E58" s="173">
        <v>81.16</v>
      </c>
    </row>
    <row r="59" spans="1:5" ht="5.25" customHeight="1" x14ac:dyDescent="0.35">
      <c r="A59" s="176"/>
      <c r="B59" s="172"/>
      <c r="C59" s="172"/>
      <c r="D59" s="172"/>
      <c r="E59" s="172"/>
    </row>
    <row r="60" spans="1:5" ht="12" customHeight="1" x14ac:dyDescent="0.35">
      <c r="A60" s="175">
        <v>60</v>
      </c>
      <c r="B60" s="172" t="s">
        <v>252</v>
      </c>
      <c r="C60" s="172" t="s">
        <v>253</v>
      </c>
      <c r="D60" s="173">
        <v>74.64</v>
      </c>
      <c r="E60" s="173">
        <v>81.05</v>
      </c>
    </row>
    <row r="61" spans="1:5" ht="12" customHeight="1" x14ac:dyDescent="0.35">
      <c r="A61" s="175">
        <v>61</v>
      </c>
      <c r="B61" s="178">
        <v>75.23</v>
      </c>
      <c r="C61" s="173">
        <v>80.930000000000007</v>
      </c>
      <c r="D61" s="173">
        <v>75.150000000000006</v>
      </c>
      <c r="E61" s="173">
        <v>81.88</v>
      </c>
    </row>
    <row r="62" spans="1:5" ht="12" customHeight="1" x14ac:dyDescent="0.35">
      <c r="A62" s="175">
        <v>62</v>
      </c>
      <c r="B62" s="178">
        <v>75.61</v>
      </c>
      <c r="C62" s="173">
        <v>81.39</v>
      </c>
      <c r="D62" s="173">
        <v>75.48</v>
      </c>
      <c r="E62" s="173">
        <v>81.78</v>
      </c>
    </row>
    <row r="63" spans="1:5" ht="12" customHeight="1" x14ac:dyDescent="0.35">
      <c r="A63" s="175">
        <v>63</v>
      </c>
      <c r="B63" s="178">
        <v>75.540000000000006</v>
      </c>
      <c r="C63" s="173">
        <v>81.3</v>
      </c>
      <c r="D63" s="173">
        <v>75.31</v>
      </c>
      <c r="E63" s="173">
        <v>80.989999999999995</v>
      </c>
    </row>
    <row r="64" spans="1:5" ht="12" customHeight="1" x14ac:dyDescent="0.35">
      <c r="A64" s="177" t="s">
        <v>254</v>
      </c>
      <c r="B64" s="178">
        <v>75.91</v>
      </c>
      <c r="C64" s="173">
        <v>81.77</v>
      </c>
      <c r="D64" s="173">
        <v>75.47</v>
      </c>
      <c r="E64" s="173">
        <v>81.540000000000006</v>
      </c>
    </row>
    <row r="65" spans="1:5" ht="5.25" customHeight="1" x14ac:dyDescent="0.35">
      <c r="A65" s="177"/>
      <c r="B65" s="172"/>
      <c r="C65" s="172"/>
      <c r="D65" s="172"/>
      <c r="E65" s="172"/>
    </row>
    <row r="66" spans="1:5" ht="12" customHeight="1" x14ac:dyDescent="0.35">
      <c r="A66" s="175">
        <v>2</v>
      </c>
      <c r="B66" s="172" t="s">
        <v>255</v>
      </c>
      <c r="C66" s="172" t="s">
        <v>256</v>
      </c>
      <c r="D66" s="173">
        <v>75.64</v>
      </c>
      <c r="E66" s="173">
        <v>81.73</v>
      </c>
    </row>
    <row r="67" spans="1:5" ht="12" customHeight="1" x14ac:dyDescent="0.35">
      <c r="A67" s="175">
        <v>3</v>
      </c>
      <c r="B67" s="178">
        <v>76.11</v>
      </c>
      <c r="C67" s="173">
        <v>82.11</v>
      </c>
      <c r="D67" s="173">
        <v>75.959999999999994</v>
      </c>
      <c r="E67" s="173">
        <v>82.38</v>
      </c>
    </row>
    <row r="68" spans="1:5" ht="12" customHeight="1" x14ac:dyDescent="0.35">
      <c r="A68" s="175">
        <v>4</v>
      </c>
      <c r="B68" s="173">
        <v>76.09</v>
      </c>
      <c r="C68" s="173">
        <v>82.22</v>
      </c>
      <c r="D68" s="173">
        <v>75.97</v>
      </c>
      <c r="E68" s="173">
        <v>82.39</v>
      </c>
    </row>
    <row r="69" spans="1:5" ht="12" customHeight="1" x14ac:dyDescent="0.35">
      <c r="A69" s="175">
        <v>5</v>
      </c>
      <c r="B69" s="178">
        <v>76.25</v>
      </c>
      <c r="C69" s="173">
        <v>82.51</v>
      </c>
      <c r="D69" s="173">
        <v>76.14</v>
      </c>
      <c r="E69" s="173">
        <v>82.39</v>
      </c>
    </row>
    <row r="70" spans="1:5" ht="12" customHeight="1" x14ac:dyDescent="0.35">
      <c r="A70" s="175">
        <v>6</v>
      </c>
      <c r="B70" s="178">
        <v>76.569999999999993</v>
      </c>
      <c r="C70" s="173">
        <v>82.98</v>
      </c>
      <c r="D70" s="173">
        <v>76.63</v>
      </c>
      <c r="E70" s="173">
        <v>83.02</v>
      </c>
    </row>
    <row r="71" spans="1:5" ht="5.25" customHeight="1" x14ac:dyDescent="0.35">
      <c r="A71" s="177"/>
      <c r="B71" s="172"/>
      <c r="C71" s="172"/>
      <c r="D71" s="172"/>
      <c r="E71" s="172"/>
    </row>
    <row r="72" spans="1:5" ht="12" customHeight="1" x14ac:dyDescent="0.35">
      <c r="A72" s="175">
        <v>7</v>
      </c>
      <c r="B72" s="172" t="s">
        <v>257</v>
      </c>
      <c r="C72" s="172" t="s">
        <v>258</v>
      </c>
      <c r="D72" s="173">
        <v>76.36</v>
      </c>
      <c r="E72" s="173">
        <v>83.21</v>
      </c>
    </row>
    <row r="73" spans="1:5" ht="12" customHeight="1" x14ac:dyDescent="0.35">
      <c r="A73" s="175">
        <v>8</v>
      </c>
      <c r="B73" s="178">
        <v>77.010000000000005</v>
      </c>
      <c r="C73" s="173">
        <v>83.59</v>
      </c>
      <c r="D73" s="173">
        <v>76.83</v>
      </c>
      <c r="E73" s="173">
        <v>83.58</v>
      </c>
    </row>
    <row r="74" spans="1:5" ht="12" customHeight="1" x14ac:dyDescent="0.35">
      <c r="A74" s="175">
        <v>9</v>
      </c>
      <c r="B74" s="178">
        <v>77.19</v>
      </c>
      <c r="C74" s="173">
        <v>83.82</v>
      </c>
      <c r="D74" s="173">
        <v>77.14</v>
      </c>
      <c r="E74" s="173">
        <v>83.79</v>
      </c>
    </row>
    <row r="75" spans="1:5" ht="12" customHeight="1" x14ac:dyDescent="0.35">
      <c r="A75" s="175">
        <v>10</v>
      </c>
      <c r="B75" s="178">
        <v>77.16</v>
      </c>
      <c r="C75" s="173">
        <v>84.01</v>
      </c>
      <c r="D75" s="173">
        <v>77.25</v>
      </c>
      <c r="E75" s="173">
        <v>84.26</v>
      </c>
    </row>
    <row r="76" spans="1:5" ht="12" customHeight="1" x14ac:dyDescent="0.35">
      <c r="A76" s="175">
        <v>11</v>
      </c>
      <c r="B76" s="173">
        <v>77.099999999999994</v>
      </c>
      <c r="C76" s="173">
        <v>83.99</v>
      </c>
      <c r="D76" s="173">
        <v>77.05</v>
      </c>
      <c r="E76" s="173">
        <v>83.97</v>
      </c>
    </row>
    <row r="77" spans="1:5" ht="5.25" customHeight="1" x14ac:dyDescent="0.35">
      <c r="A77" s="177"/>
      <c r="B77" s="172"/>
      <c r="C77" s="172"/>
      <c r="D77" s="172"/>
      <c r="E77" s="172"/>
    </row>
    <row r="78" spans="1:5" ht="12" customHeight="1" x14ac:dyDescent="0.35">
      <c r="A78" s="175">
        <v>12</v>
      </c>
      <c r="B78" s="172" t="s">
        <v>259</v>
      </c>
      <c r="C78" s="172" t="s">
        <v>260</v>
      </c>
      <c r="D78" s="173">
        <v>77.7</v>
      </c>
      <c r="E78" s="173">
        <v>84.89</v>
      </c>
    </row>
    <row r="79" spans="1:5" ht="12" customHeight="1" x14ac:dyDescent="0.35">
      <c r="A79" s="175">
        <v>13</v>
      </c>
      <c r="B79" s="178">
        <v>78.069999999999993</v>
      </c>
      <c r="C79" s="173">
        <v>84.93</v>
      </c>
      <c r="D79" s="173">
        <v>78.040000000000006</v>
      </c>
      <c r="E79" s="173">
        <v>85.03</v>
      </c>
    </row>
    <row r="80" spans="1:5" ht="12" customHeight="1" x14ac:dyDescent="0.35">
      <c r="A80" s="175">
        <v>14</v>
      </c>
      <c r="B80" s="178">
        <v>78.319999999999993</v>
      </c>
      <c r="C80" s="173">
        <v>85.23</v>
      </c>
      <c r="D80" s="173">
        <v>78.19</v>
      </c>
      <c r="E80" s="173">
        <v>85.47</v>
      </c>
    </row>
    <row r="81" spans="1:6" ht="12" customHeight="1" x14ac:dyDescent="0.35">
      <c r="A81" s="175">
        <v>15</v>
      </c>
      <c r="B81" s="178">
        <v>78.36</v>
      </c>
      <c r="C81" s="173">
        <v>85.33</v>
      </c>
      <c r="D81" s="173">
        <v>78.36</v>
      </c>
      <c r="E81" s="173">
        <v>85.13</v>
      </c>
      <c r="F81" s="159"/>
    </row>
    <row r="82" spans="1:6" s="179" customFormat="1" ht="12" customHeight="1" x14ac:dyDescent="0.35">
      <c r="A82" s="175">
        <v>16</v>
      </c>
      <c r="B82" s="178">
        <v>78.64</v>
      </c>
      <c r="C82" s="173">
        <v>85.59</v>
      </c>
      <c r="D82" s="173">
        <v>78.260000000000005</v>
      </c>
      <c r="E82" s="173">
        <v>85.56</v>
      </c>
    </row>
    <row r="83" spans="1:6" s="179" customFormat="1" ht="5.25" customHeight="1" x14ac:dyDescent="0.35">
      <c r="A83" s="177"/>
      <c r="B83" s="172"/>
      <c r="C83" s="172"/>
      <c r="D83" s="172"/>
      <c r="E83" s="172"/>
    </row>
    <row r="84" spans="1:6" s="179" customFormat="1" ht="12" customHeight="1" x14ac:dyDescent="0.35">
      <c r="A84" s="175">
        <v>17</v>
      </c>
      <c r="B84" s="172" t="s">
        <v>261</v>
      </c>
      <c r="C84" s="172" t="s">
        <v>262</v>
      </c>
      <c r="D84" s="173">
        <v>78.27</v>
      </c>
      <c r="E84" s="173">
        <v>85.73</v>
      </c>
    </row>
    <row r="85" spans="1:6" s="179" customFormat="1" ht="12" customHeight="1" x14ac:dyDescent="0.35">
      <c r="A85" s="175">
        <v>18</v>
      </c>
      <c r="B85" s="173">
        <v>79</v>
      </c>
      <c r="C85" s="173">
        <v>85.81</v>
      </c>
      <c r="D85" s="173">
        <v>78.45</v>
      </c>
      <c r="E85" s="173">
        <v>85.63</v>
      </c>
    </row>
    <row r="86" spans="1:6" s="179" customFormat="1" ht="12" customHeight="1" x14ac:dyDescent="0.35">
      <c r="A86" s="175">
        <v>19</v>
      </c>
      <c r="B86" s="178">
        <v>79.19</v>
      </c>
      <c r="C86" s="173">
        <v>85.99</v>
      </c>
      <c r="D86" s="173">
        <v>78.599999999999994</v>
      </c>
      <c r="E86" s="173">
        <v>86.06</v>
      </c>
    </row>
    <row r="87" spans="1:6" s="179" customFormat="1" ht="12" customHeight="1" x14ac:dyDescent="0.35">
      <c r="A87" s="175">
        <v>20</v>
      </c>
      <c r="B87" s="178">
        <v>79.290000000000006</v>
      </c>
      <c r="C87" s="173">
        <v>86.05</v>
      </c>
      <c r="D87" s="173">
        <v>78.83</v>
      </c>
      <c r="E87" s="173">
        <v>85.94</v>
      </c>
    </row>
    <row r="88" spans="1:6" s="179" customFormat="1" ht="12" customHeight="1" x14ac:dyDescent="0.35">
      <c r="A88" s="175">
        <v>21</v>
      </c>
      <c r="B88" s="178">
        <v>79.59</v>
      </c>
      <c r="C88" s="173">
        <v>86.44</v>
      </c>
      <c r="D88" s="173">
        <v>78.88</v>
      </c>
      <c r="E88" s="173">
        <v>85.94</v>
      </c>
    </row>
    <row r="89" spans="1:6" s="179" customFormat="1" ht="5.25" customHeight="1" x14ac:dyDescent="0.35">
      <c r="A89" s="177"/>
      <c r="B89" s="172"/>
      <c r="C89" s="172"/>
      <c r="D89" s="172"/>
      <c r="E89" s="172"/>
    </row>
    <row r="90" spans="1:6" s="179" customFormat="1" ht="12" customHeight="1" x14ac:dyDescent="0.35">
      <c r="A90" s="175">
        <v>22</v>
      </c>
      <c r="B90" s="172" t="s">
        <v>263</v>
      </c>
      <c r="C90" s="172" t="s">
        <v>264</v>
      </c>
      <c r="D90" s="173">
        <v>79.2</v>
      </c>
      <c r="E90" s="173">
        <v>86.16</v>
      </c>
    </row>
    <row r="91" spans="1:6" s="179" customFormat="1" ht="12" customHeight="1" x14ac:dyDescent="0.35">
      <c r="A91" s="175">
        <v>23</v>
      </c>
      <c r="B91" s="178">
        <v>79.44</v>
      </c>
      <c r="C91" s="173">
        <v>85.9</v>
      </c>
      <c r="D91" s="173">
        <v>79.45</v>
      </c>
      <c r="E91" s="173">
        <v>86.06</v>
      </c>
    </row>
    <row r="92" spans="1:6" s="180" customFormat="1" ht="12" customHeight="1" x14ac:dyDescent="0.35">
      <c r="A92" s="175">
        <v>24</v>
      </c>
      <c r="B92" s="178">
        <v>79.94</v>
      </c>
      <c r="C92" s="173">
        <v>86.41</v>
      </c>
      <c r="D92" s="173">
        <v>79.430000000000007</v>
      </c>
      <c r="E92" s="173">
        <v>86.45</v>
      </c>
    </row>
    <row r="93" spans="1:6" s="180" customFormat="1" ht="12" customHeight="1" x14ac:dyDescent="0.35">
      <c r="A93" s="175">
        <v>25</v>
      </c>
      <c r="B93" s="178">
        <v>80.209999999999994</v>
      </c>
      <c r="C93" s="173">
        <v>86.61</v>
      </c>
      <c r="D93" s="173">
        <v>79.87</v>
      </c>
      <c r="E93" s="173">
        <v>86.27</v>
      </c>
    </row>
    <row r="94" spans="1:6" s="180" customFormat="1" ht="12" customHeight="1" x14ac:dyDescent="0.35">
      <c r="A94" s="175">
        <v>26</v>
      </c>
      <c r="B94" s="173">
        <v>80.5</v>
      </c>
      <c r="C94" s="173">
        <v>86.83</v>
      </c>
      <c r="D94" s="173">
        <v>79.98</v>
      </c>
      <c r="E94" s="173">
        <v>86.63</v>
      </c>
    </row>
    <row r="95" spans="1:6" s="180" customFormat="1" ht="5.25" customHeight="1" x14ac:dyDescent="0.35">
      <c r="A95" s="177"/>
      <c r="B95" s="172"/>
      <c r="C95" s="172"/>
      <c r="D95" s="172"/>
      <c r="E95" s="172"/>
    </row>
    <row r="96" spans="1:6" s="180" customFormat="1" ht="12" customHeight="1" x14ac:dyDescent="0.35">
      <c r="A96" s="175">
        <v>27</v>
      </c>
      <c r="B96" s="178" t="s">
        <v>265</v>
      </c>
      <c r="C96" s="173" t="s">
        <v>266</v>
      </c>
      <c r="D96" s="173">
        <v>80.239999999999995</v>
      </c>
      <c r="E96" s="173">
        <v>86.74</v>
      </c>
    </row>
    <row r="97" spans="1:6" s="180" customFormat="1" ht="12" customHeight="1" x14ac:dyDescent="0.35">
      <c r="A97" s="175">
        <v>28</v>
      </c>
      <c r="B97" s="178">
        <v>80.98</v>
      </c>
      <c r="C97" s="173">
        <v>87.14</v>
      </c>
      <c r="D97" s="173">
        <v>80.33</v>
      </c>
      <c r="E97" s="173">
        <v>86.94</v>
      </c>
    </row>
    <row r="98" spans="1:6" s="180" customFormat="1" ht="12" customHeight="1" x14ac:dyDescent="0.35">
      <c r="A98" s="175">
        <v>29</v>
      </c>
      <c r="B98" s="178">
        <v>81.09</v>
      </c>
      <c r="C98" s="178">
        <v>87.26</v>
      </c>
      <c r="D98" s="173">
        <v>80.8</v>
      </c>
      <c r="E98" s="178">
        <v>87.17</v>
      </c>
    </row>
    <row r="99" spans="1:6" s="180" customFormat="1" ht="12" customHeight="1" x14ac:dyDescent="0.35">
      <c r="A99" s="175">
        <v>30</v>
      </c>
      <c r="B99" s="178">
        <v>81.25</v>
      </c>
      <c r="C99" s="178">
        <v>87.32</v>
      </c>
      <c r="D99" s="173">
        <v>80.64</v>
      </c>
      <c r="E99" s="178">
        <v>87.06</v>
      </c>
    </row>
    <row r="100" spans="1:6" s="180" customFormat="1" ht="12" customHeight="1" x14ac:dyDescent="0.35">
      <c r="A100" s="175" t="s">
        <v>113</v>
      </c>
      <c r="B100" s="178">
        <v>81.41</v>
      </c>
      <c r="C100" s="178">
        <v>87.45</v>
      </c>
      <c r="D100" s="173">
        <v>80.8</v>
      </c>
      <c r="E100" s="173">
        <v>87.1</v>
      </c>
    </row>
    <row r="101" spans="1:6" ht="5.25" customHeight="1" x14ac:dyDescent="0.35">
      <c r="A101" s="176"/>
      <c r="B101" s="181"/>
      <c r="C101" s="181"/>
      <c r="D101" s="181"/>
      <c r="E101" s="181"/>
      <c r="F101" s="159"/>
    </row>
    <row r="102" spans="1:6" s="180" customFormat="1" ht="12" customHeight="1" x14ac:dyDescent="0.35">
      <c r="A102" s="175">
        <v>2</v>
      </c>
      <c r="B102" s="178" t="s">
        <v>267</v>
      </c>
      <c r="C102" s="178" t="s">
        <v>268</v>
      </c>
      <c r="D102" s="173">
        <v>80.98</v>
      </c>
      <c r="E102" s="178">
        <v>87.44</v>
      </c>
    </row>
    <row r="103" spans="1:6" s="180" customFormat="1" ht="12" customHeight="1" x14ac:dyDescent="0.35">
      <c r="A103" s="175">
        <v>3</v>
      </c>
      <c r="B103" s="178">
        <v>81.47</v>
      </c>
      <c r="C103" s="178">
        <v>87.57</v>
      </c>
      <c r="D103" s="173">
        <v>80.790000000000006</v>
      </c>
      <c r="E103" s="178">
        <v>87.06</v>
      </c>
    </row>
    <row r="104" spans="1:6" s="180" customFormat="1" ht="12" customHeight="1" x14ac:dyDescent="0.35">
      <c r="A104" s="182">
        <v>4</v>
      </c>
      <c r="B104" s="183">
        <v>81.05</v>
      </c>
      <c r="C104" s="183">
        <v>87.09</v>
      </c>
      <c r="D104" s="184">
        <v>80.45</v>
      </c>
      <c r="E104" s="185">
        <v>86.79</v>
      </c>
    </row>
    <row r="105" spans="1:6" ht="5.25" customHeight="1" x14ac:dyDescent="0.35">
      <c r="A105" s="186"/>
      <c r="B105" s="187"/>
      <c r="C105" s="187"/>
      <c r="D105" s="187"/>
      <c r="E105" s="187"/>
      <c r="F105" s="159"/>
    </row>
    <row r="106" spans="1:6" ht="12" customHeight="1" x14ac:dyDescent="0.35">
      <c r="A106" s="188" t="s">
        <v>269</v>
      </c>
      <c r="B106" s="188"/>
      <c r="C106" s="188"/>
      <c r="D106" s="188"/>
      <c r="E106" s="188"/>
    </row>
    <row r="107" spans="1:6" ht="12" customHeight="1" x14ac:dyDescent="0.35">
      <c r="A107" s="189"/>
      <c r="B107" s="189"/>
      <c r="C107" s="189"/>
      <c r="D107" s="189"/>
      <c r="E107" s="189"/>
    </row>
  </sheetData>
  <mergeCells count="3">
    <mergeCell ref="A3:A4"/>
    <mergeCell ref="B3:C3"/>
    <mergeCell ref="D3:E3"/>
  </mergeCells>
  <phoneticPr fontId="28"/>
  <printOptions horizontalCentered="1"/>
  <pageMargins left="0.59055118110236227" right="0.59055118110236227" top="0.59055118110236227" bottom="0.59055118110236227" header="0.51181102362204722" footer="0.51181102362204722"/>
  <pageSetup paperSize="9" scale="66" firstPageNumber="0" orientation="portrait" r:id="rId1"/>
  <headerFooter alignWithMargins="0"/>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59"/>
  <sheetViews>
    <sheetView showGridLines="0" view="pageBreakPreview" zoomScaleNormal="115" zoomScaleSheetLayoutView="100" workbookViewId="0"/>
  </sheetViews>
  <sheetFormatPr defaultColWidth="7.61328125" defaultRowHeight="12" x14ac:dyDescent="0.35"/>
  <cols>
    <col min="1" max="1" width="11" style="92" customWidth="1"/>
    <col min="2" max="2" width="6.84375" style="92" customWidth="1"/>
    <col min="3" max="4" width="6.4609375" style="92" customWidth="1"/>
    <col min="5" max="5" width="9.53515625" style="92" customWidth="1"/>
    <col min="6" max="7" width="6.4609375" style="92" customWidth="1"/>
    <col min="8" max="8" width="7.69140625" style="92" customWidth="1"/>
    <col min="9" max="11" width="6.4609375" style="92" customWidth="1"/>
    <col min="12" max="12" width="2.23046875" style="92" customWidth="1"/>
    <col min="13" max="16384" width="7.61328125" style="92"/>
  </cols>
  <sheetData>
    <row r="1" spans="1:13" ht="18" customHeight="1" x14ac:dyDescent="0.35">
      <c r="A1" s="190" t="s">
        <v>82</v>
      </c>
      <c r="J1" s="191" t="s">
        <v>46</v>
      </c>
    </row>
    <row r="2" spans="1:13" ht="29.25" customHeight="1" x14ac:dyDescent="0.35">
      <c r="A2" s="477" t="s">
        <v>270</v>
      </c>
      <c r="B2" s="478"/>
      <c r="C2" s="478"/>
      <c r="D2" s="478"/>
      <c r="E2" s="478"/>
      <c r="F2" s="479"/>
      <c r="G2" s="479"/>
      <c r="H2" s="480"/>
      <c r="I2" s="480"/>
      <c r="J2" s="480"/>
      <c r="K2" s="480"/>
      <c r="L2" s="480"/>
      <c r="M2" s="191" t="s">
        <v>271</v>
      </c>
    </row>
    <row r="3" spans="1:13" ht="20.149999999999999" customHeight="1" thickBot="1" x14ac:dyDescent="0.25">
      <c r="A3" s="481" t="s">
        <v>272</v>
      </c>
      <c r="B3" s="481"/>
      <c r="C3" s="192"/>
      <c r="D3" s="192"/>
      <c r="E3" s="192"/>
      <c r="F3" s="192"/>
      <c r="G3" s="192"/>
      <c r="H3" s="192"/>
      <c r="I3" s="192"/>
      <c r="J3" s="192"/>
      <c r="K3" s="193" t="s">
        <v>136</v>
      </c>
      <c r="L3" s="194"/>
    </row>
    <row r="4" spans="1:13" ht="18" customHeight="1" thickTop="1" x14ac:dyDescent="0.35">
      <c r="A4" s="482" t="s">
        <v>273</v>
      </c>
      <c r="B4" s="468" t="s">
        <v>274</v>
      </c>
      <c r="C4" s="195"/>
      <c r="D4" s="195"/>
      <c r="E4" s="463" t="s">
        <v>275</v>
      </c>
      <c r="F4" s="463"/>
      <c r="G4" s="463"/>
      <c r="H4" s="463"/>
      <c r="I4" s="463"/>
      <c r="J4" s="195"/>
      <c r="K4" s="195"/>
      <c r="L4" s="196"/>
    </row>
    <row r="5" spans="1:13" ht="15" customHeight="1" x14ac:dyDescent="0.15">
      <c r="A5" s="467"/>
      <c r="B5" s="484"/>
      <c r="C5" s="486" t="s">
        <v>276</v>
      </c>
      <c r="D5" s="487" t="s">
        <v>277</v>
      </c>
      <c r="E5" s="197" t="s">
        <v>278</v>
      </c>
      <c r="F5" s="197" t="s">
        <v>279</v>
      </c>
      <c r="G5" s="487" t="s">
        <v>280</v>
      </c>
      <c r="H5" s="197" t="s">
        <v>281</v>
      </c>
      <c r="I5" s="489" t="s">
        <v>282</v>
      </c>
      <c r="J5" s="487" t="s">
        <v>283</v>
      </c>
      <c r="K5" s="489" t="s">
        <v>284</v>
      </c>
      <c r="L5" s="196"/>
      <c r="M5" s="492"/>
    </row>
    <row r="6" spans="1:13" ht="15" customHeight="1" x14ac:dyDescent="0.35">
      <c r="A6" s="483"/>
      <c r="B6" s="485"/>
      <c r="C6" s="469"/>
      <c r="D6" s="488"/>
      <c r="E6" s="198" t="s">
        <v>285</v>
      </c>
      <c r="F6" s="198" t="s">
        <v>286</v>
      </c>
      <c r="G6" s="488"/>
      <c r="H6" s="198" t="s">
        <v>287</v>
      </c>
      <c r="I6" s="490"/>
      <c r="J6" s="488"/>
      <c r="K6" s="490"/>
      <c r="L6" s="196"/>
      <c r="M6" s="492"/>
    </row>
    <row r="7" spans="1:13" ht="6" customHeight="1" x14ac:dyDescent="0.35">
      <c r="A7" s="199"/>
      <c r="B7" s="200"/>
      <c r="C7" s="196"/>
      <c r="D7" s="196"/>
      <c r="E7" s="201"/>
      <c r="F7" s="201"/>
      <c r="G7" s="196"/>
      <c r="H7" s="201"/>
      <c r="I7" s="196"/>
      <c r="J7" s="196"/>
      <c r="K7" s="196"/>
      <c r="L7" s="196"/>
      <c r="M7" s="196"/>
    </row>
    <row r="8" spans="1:13" ht="15" customHeight="1" x14ac:dyDescent="0.2">
      <c r="A8" s="202" t="s">
        <v>127</v>
      </c>
      <c r="B8" s="203">
        <v>19442</v>
      </c>
      <c r="C8" s="203">
        <v>558</v>
      </c>
      <c r="D8" s="203">
        <v>2068</v>
      </c>
      <c r="E8" s="203">
        <v>743</v>
      </c>
      <c r="F8" s="203">
        <v>1230</v>
      </c>
      <c r="G8" s="203">
        <v>2035</v>
      </c>
      <c r="H8" s="203">
        <v>4225</v>
      </c>
      <c r="I8" s="203">
        <v>401</v>
      </c>
      <c r="J8" s="203">
        <v>801</v>
      </c>
      <c r="K8" s="203">
        <v>340</v>
      </c>
      <c r="L8" s="204"/>
      <c r="M8" s="203"/>
    </row>
    <row r="9" spans="1:13" ht="15" customHeight="1" x14ac:dyDescent="0.2">
      <c r="A9" s="202" t="s">
        <v>113</v>
      </c>
      <c r="B9" s="203">
        <v>19425</v>
      </c>
      <c r="C9" s="203">
        <v>564</v>
      </c>
      <c r="D9" s="203">
        <v>1980</v>
      </c>
      <c r="E9" s="203">
        <v>765</v>
      </c>
      <c r="F9" s="203">
        <v>1147</v>
      </c>
      <c r="G9" s="203">
        <v>2069</v>
      </c>
      <c r="H9" s="203">
        <v>4330</v>
      </c>
      <c r="I9" s="203">
        <v>398</v>
      </c>
      <c r="J9" s="203">
        <v>758</v>
      </c>
      <c r="K9" s="203">
        <v>320</v>
      </c>
      <c r="L9" s="205"/>
      <c r="M9" s="203"/>
    </row>
    <row r="10" spans="1:13" ht="15" customHeight="1" x14ac:dyDescent="0.2">
      <c r="A10" s="202" t="s">
        <v>288</v>
      </c>
      <c r="B10" s="203">
        <v>19781</v>
      </c>
      <c r="C10" s="203">
        <v>526</v>
      </c>
      <c r="D10" s="203">
        <v>1918</v>
      </c>
      <c r="E10" s="203">
        <v>778</v>
      </c>
      <c r="F10" s="203">
        <v>1201</v>
      </c>
      <c r="G10" s="203">
        <v>2122</v>
      </c>
      <c r="H10" s="203">
        <v>4326</v>
      </c>
      <c r="I10" s="203">
        <v>418</v>
      </c>
      <c r="J10" s="203">
        <v>805</v>
      </c>
      <c r="K10" s="203">
        <v>325</v>
      </c>
      <c r="L10" s="205"/>
      <c r="M10" s="203"/>
    </row>
    <row r="11" spans="1:13" ht="15" customHeight="1" x14ac:dyDescent="0.2">
      <c r="A11" s="202" t="s">
        <v>289</v>
      </c>
      <c r="B11" s="203">
        <v>20136</v>
      </c>
      <c r="C11" s="203">
        <v>555</v>
      </c>
      <c r="D11" s="203">
        <v>1912</v>
      </c>
      <c r="E11" s="203">
        <v>818</v>
      </c>
      <c r="F11" s="203">
        <v>1172</v>
      </c>
      <c r="G11" s="203">
        <v>2182</v>
      </c>
      <c r="H11" s="203">
        <v>4417</v>
      </c>
      <c r="I11" s="203">
        <v>418</v>
      </c>
      <c r="J11" s="203">
        <v>810</v>
      </c>
      <c r="K11" s="203">
        <v>346</v>
      </c>
      <c r="L11" s="205"/>
      <c r="M11" s="203"/>
    </row>
    <row r="12" spans="1:13" ht="15" customHeight="1" x14ac:dyDescent="0.2">
      <c r="A12" s="206" t="s">
        <v>290</v>
      </c>
      <c r="B12" s="207">
        <v>20343</v>
      </c>
      <c r="C12" s="207">
        <v>582</v>
      </c>
      <c r="D12" s="207">
        <v>1952</v>
      </c>
      <c r="E12" s="207">
        <v>839</v>
      </c>
      <c r="F12" s="207">
        <v>1174</v>
      </c>
      <c r="G12" s="207">
        <v>2274</v>
      </c>
      <c r="H12" s="207">
        <v>4345</v>
      </c>
      <c r="I12" s="207">
        <v>444</v>
      </c>
      <c r="J12" s="207">
        <v>777</v>
      </c>
      <c r="K12" s="207">
        <v>399</v>
      </c>
      <c r="L12" s="208"/>
      <c r="M12" s="207"/>
    </row>
    <row r="13" spans="1:13" ht="15" customHeight="1" x14ac:dyDescent="0.35">
      <c r="A13" s="209" t="s">
        <v>291</v>
      </c>
      <c r="B13" s="203">
        <v>4</v>
      </c>
      <c r="C13" s="203">
        <v>0</v>
      </c>
      <c r="D13" s="203">
        <v>0</v>
      </c>
      <c r="E13" s="203">
        <v>0</v>
      </c>
      <c r="F13" s="203">
        <v>0</v>
      </c>
      <c r="G13" s="203">
        <v>0</v>
      </c>
      <c r="H13" s="203">
        <v>0</v>
      </c>
      <c r="I13" s="203">
        <v>0</v>
      </c>
      <c r="J13" s="203">
        <v>0</v>
      </c>
      <c r="K13" s="203">
        <v>0</v>
      </c>
      <c r="L13" s="210"/>
      <c r="M13" s="203"/>
    </row>
    <row r="14" spans="1:13" ht="15" customHeight="1" x14ac:dyDescent="0.35">
      <c r="A14" s="209" t="s">
        <v>292</v>
      </c>
      <c r="B14" s="203">
        <v>2</v>
      </c>
      <c r="C14" s="203">
        <v>0</v>
      </c>
      <c r="D14" s="203">
        <v>0</v>
      </c>
      <c r="E14" s="203">
        <v>0</v>
      </c>
      <c r="F14" s="203">
        <v>0</v>
      </c>
      <c r="G14" s="203">
        <v>0</v>
      </c>
      <c r="H14" s="203">
        <v>0</v>
      </c>
      <c r="I14" s="203">
        <v>0</v>
      </c>
      <c r="J14" s="203">
        <v>0</v>
      </c>
      <c r="K14" s="203">
        <v>0</v>
      </c>
      <c r="L14" s="210"/>
      <c r="M14" s="203"/>
    </row>
    <row r="15" spans="1:13" ht="15" customHeight="1" x14ac:dyDescent="0.35">
      <c r="A15" s="209" t="s">
        <v>293</v>
      </c>
      <c r="B15" s="203">
        <v>4</v>
      </c>
      <c r="C15" s="203">
        <v>0</v>
      </c>
      <c r="D15" s="203">
        <v>0</v>
      </c>
      <c r="E15" s="203">
        <v>0</v>
      </c>
      <c r="F15" s="203">
        <v>0</v>
      </c>
      <c r="G15" s="203">
        <v>0</v>
      </c>
      <c r="H15" s="203">
        <v>0</v>
      </c>
      <c r="I15" s="203">
        <v>2</v>
      </c>
      <c r="J15" s="203">
        <v>0</v>
      </c>
      <c r="K15" s="203">
        <v>0</v>
      </c>
      <c r="L15" s="210"/>
      <c r="M15" s="203"/>
    </row>
    <row r="16" spans="1:13" ht="15" customHeight="1" x14ac:dyDescent="0.35">
      <c r="A16" s="209" t="s">
        <v>294</v>
      </c>
      <c r="B16" s="203">
        <v>4</v>
      </c>
      <c r="C16" s="203">
        <v>0</v>
      </c>
      <c r="D16" s="203">
        <v>0</v>
      </c>
      <c r="E16" s="203">
        <v>0</v>
      </c>
      <c r="F16" s="203">
        <v>0</v>
      </c>
      <c r="G16" s="203">
        <v>0</v>
      </c>
      <c r="H16" s="203">
        <v>0</v>
      </c>
      <c r="I16" s="203">
        <v>2</v>
      </c>
      <c r="J16" s="203">
        <v>0</v>
      </c>
      <c r="K16" s="203">
        <v>0</v>
      </c>
      <c r="L16" s="210"/>
      <c r="M16" s="203"/>
    </row>
    <row r="17" spans="1:13" ht="15" customHeight="1" x14ac:dyDescent="0.35">
      <c r="A17" s="209" t="s">
        <v>295</v>
      </c>
      <c r="B17" s="203">
        <v>7</v>
      </c>
      <c r="C17" s="203">
        <v>0</v>
      </c>
      <c r="D17" s="203">
        <v>0</v>
      </c>
      <c r="E17" s="203">
        <v>0</v>
      </c>
      <c r="F17" s="203">
        <v>0</v>
      </c>
      <c r="G17" s="203">
        <v>1</v>
      </c>
      <c r="H17" s="203">
        <v>0</v>
      </c>
      <c r="I17" s="203">
        <v>4</v>
      </c>
      <c r="J17" s="203">
        <v>0</v>
      </c>
      <c r="K17" s="203">
        <v>0</v>
      </c>
      <c r="L17" s="210"/>
      <c r="M17" s="203"/>
    </row>
    <row r="18" spans="1:13" ht="15" customHeight="1" x14ac:dyDescent="0.35">
      <c r="A18" s="209" t="s">
        <v>296</v>
      </c>
      <c r="B18" s="203">
        <v>17</v>
      </c>
      <c r="C18" s="203">
        <v>0</v>
      </c>
      <c r="D18" s="203">
        <v>1</v>
      </c>
      <c r="E18" s="203">
        <v>2</v>
      </c>
      <c r="F18" s="203">
        <v>2</v>
      </c>
      <c r="G18" s="203">
        <v>0</v>
      </c>
      <c r="H18" s="203">
        <v>1</v>
      </c>
      <c r="I18" s="203">
        <v>2</v>
      </c>
      <c r="J18" s="203">
        <v>1</v>
      </c>
      <c r="K18" s="203">
        <v>1</v>
      </c>
      <c r="L18" s="210"/>
      <c r="M18" s="203"/>
    </row>
    <row r="19" spans="1:13" ht="15" customHeight="1" x14ac:dyDescent="0.35">
      <c r="A19" s="209" t="s">
        <v>297</v>
      </c>
      <c r="B19" s="203">
        <v>17</v>
      </c>
      <c r="C19" s="203">
        <v>0</v>
      </c>
      <c r="D19" s="203">
        <v>1</v>
      </c>
      <c r="E19" s="203">
        <v>2</v>
      </c>
      <c r="F19" s="203">
        <v>0</v>
      </c>
      <c r="G19" s="203">
        <v>1</v>
      </c>
      <c r="H19" s="203">
        <v>0</v>
      </c>
      <c r="I19" s="203">
        <v>2</v>
      </c>
      <c r="J19" s="203">
        <v>1</v>
      </c>
      <c r="K19" s="203">
        <v>4</v>
      </c>
      <c r="L19" s="210"/>
      <c r="M19" s="203"/>
    </row>
    <row r="20" spans="1:13" ht="15" customHeight="1" x14ac:dyDescent="0.35">
      <c r="A20" s="209" t="s">
        <v>298</v>
      </c>
      <c r="B20" s="203">
        <v>52</v>
      </c>
      <c r="C20" s="203">
        <v>2</v>
      </c>
      <c r="D20" s="203">
        <v>5</v>
      </c>
      <c r="E20" s="203">
        <v>2</v>
      </c>
      <c r="F20" s="203">
        <v>1</v>
      </c>
      <c r="G20" s="203">
        <v>4</v>
      </c>
      <c r="H20" s="203">
        <v>3</v>
      </c>
      <c r="I20" s="203">
        <v>4</v>
      </c>
      <c r="J20" s="203">
        <v>10</v>
      </c>
      <c r="K20" s="203">
        <v>5</v>
      </c>
      <c r="L20" s="210"/>
      <c r="M20" s="203"/>
    </row>
    <row r="21" spans="1:13" ht="15" customHeight="1" x14ac:dyDescent="0.35">
      <c r="A21" s="209" t="s">
        <v>299</v>
      </c>
      <c r="B21" s="203">
        <v>83</v>
      </c>
      <c r="C21" s="203">
        <v>2</v>
      </c>
      <c r="D21" s="203">
        <v>11</v>
      </c>
      <c r="E21" s="203">
        <v>6</v>
      </c>
      <c r="F21" s="203">
        <v>3</v>
      </c>
      <c r="G21" s="203">
        <v>6</v>
      </c>
      <c r="H21" s="203">
        <v>4</v>
      </c>
      <c r="I21" s="203">
        <v>4</v>
      </c>
      <c r="J21" s="203">
        <v>9</v>
      </c>
      <c r="K21" s="203">
        <v>8</v>
      </c>
      <c r="L21" s="210"/>
      <c r="M21" s="203"/>
    </row>
    <row r="22" spans="1:13" ht="15" customHeight="1" x14ac:dyDescent="0.35">
      <c r="A22" s="209" t="s">
        <v>300</v>
      </c>
      <c r="B22" s="203">
        <v>202</v>
      </c>
      <c r="C22" s="203">
        <v>5</v>
      </c>
      <c r="D22" s="203">
        <v>19</v>
      </c>
      <c r="E22" s="203">
        <v>11</v>
      </c>
      <c r="F22" s="203">
        <v>5</v>
      </c>
      <c r="G22" s="203">
        <v>12</v>
      </c>
      <c r="H22" s="203">
        <v>10</v>
      </c>
      <c r="I22" s="203">
        <v>6</v>
      </c>
      <c r="J22" s="203">
        <v>37</v>
      </c>
      <c r="K22" s="203">
        <v>23</v>
      </c>
      <c r="L22" s="210"/>
      <c r="M22" s="203"/>
    </row>
    <row r="23" spans="1:13" ht="15" customHeight="1" x14ac:dyDescent="0.35">
      <c r="A23" s="209" t="s">
        <v>301</v>
      </c>
      <c r="B23" s="203">
        <v>358</v>
      </c>
      <c r="C23" s="203">
        <v>7</v>
      </c>
      <c r="D23" s="203">
        <v>30</v>
      </c>
      <c r="E23" s="203">
        <v>17</v>
      </c>
      <c r="F23" s="203">
        <v>10</v>
      </c>
      <c r="G23" s="203">
        <v>40</v>
      </c>
      <c r="H23" s="203">
        <v>45</v>
      </c>
      <c r="I23" s="203">
        <v>11</v>
      </c>
      <c r="J23" s="203">
        <v>56</v>
      </c>
      <c r="K23" s="203">
        <v>22</v>
      </c>
      <c r="L23" s="210"/>
      <c r="M23" s="203"/>
    </row>
    <row r="24" spans="1:13" ht="15" customHeight="1" x14ac:dyDescent="0.35">
      <c r="A24" s="209" t="s">
        <v>302</v>
      </c>
      <c r="B24" s="203">
        <v>549</v>
      </c>
      <c r="C24" s="203">
        <v>14</v>
      </c>
      <c r="D24" s="203">
        <v>38</v>
      </c>
      <c r="E24" s="203">
        <v>35</v>
      </c>
      <c r="F24" s="203">
        <v>31</v>
      </c>
      <c r="G24" s="203">
        <v>71</v>
      </c>
      <c r="H24" s="203">
        <v>90</v>
      </c>
      <c r="I24" s="203">
        <v>8</v>
      </c>
      <c r="J24" s="203">
        <v>60</v>
      </c>
      <c r="K24" s="203">
        <v>29</v>
      </c>
      <c r="L24" s="210"/>
      <c r="M24" s="203"/>
    </row>
    <row r="25" spans="1:13" ht="15" customHeight="1" x14ac:dyDescent="0.35">
      <c r="A25" s="209" t="s">
        <v>303</v>
      </c>
      <c r="B25" s="203">
        <v>958</v>
      </c>
      <c r="C25" s="203">
        <v>42</v>
      </c>
      <c r="D25" s="203">
        <v>76</v>
      </c>
      <c r="E25" s="203">
        <v>49</v>
      </c>
      <c r="F25" s="203">
        <v>67</v>
      </c>
      <c r="G25" s="203">
        <v>123</v>
      </c>
      <c r="H25" s="203">
        <v>179</v>
      </c>
      <c r="I25" s="203">
        <v>20</v>
      </c>
      <c r="J25" s="203">
        <v>74</v>
      </c>
      <c r="K25" s="203">
        <v>43</v>
      </c>
      <c r="L25" s="210"/>
      <c r="M25" s="203"/>
    </row>
    <row r="26" spans="1:13" ht="15" customHeight="1" x14ac:dyDescent="0.35">
      <c r="A26" s="209" t="s">
        <v>304</v>
      </c>
      <c r="B26" s="203">
        <v>1664</v>
      </c>
      <c r="C26" s="203">
        <v>73</v>
      </c>
      <c r="D26" s="203">
        <v>154</v>
      </c>
      <c r="E26" s="203">
        <v>97</v>
      </c>
      <c r="F26" s="203">
        <v>110</v>
      </c>
      <c r="G26" s="203">
        <v>178</v>
      </c>
      <c r="H26" s="203">
        <v>397</v>
      </c>
      <c r="I26" s="203">
        <v>33</v>
      </c>
      <c r="J26" s="203">
        <v>82</v>
      </c>
      <c r="K26" s="203">
        <v>34</v>
      </c>
      <c r="L26" s="210"/>
      <c r="M26" s="203"/>
    </row>
    <row r="27" spans="1:13" ht="15" customHeight="1" x14ac:dyDescent="0.35">
      <c r="A27" s="209" t="s">
        <v>305</v>
      </c>
      <c r="B27" s="203">
        <v>3183</v>
      </c>
      <c r="C27" s="203">
        <v>121</v>
      </c>
      <c r="D27" s="203">
        <v>327</v>
      </c>
      <c r="E27" s="203">
        <v>152</v>
      </c>
      <c r="F27" s="203">
        <v>172</v>
      </c>
      <c r="G27" s="203">
        <v>368</v>
      </c>
      <c r="H27" s="203">
        <v>821</v>
      </c>
      <c r="I27" s="203">
        <v>71</v>
      </c>
      <c r="J27" s="203">
        <v>111</v>
      </c>
      <c r="K27" s="203">
        <v>49</v>
      </c>
      <c r="L27" s="210"/>
      <c r="M27" s="203"/>
    </row>
    <row r="28" spans="1:13" ht="15" customHeight="1" x14ac:dyDescent="0.35">
      <c r="A28" s="209" t="s">
        <v>306</v>
      </c>
      <c r="B28" s="203">
        <v>3089</v>
      </c>
      <c r="C28" s="203">
        <v>101</v>
      </c>
      <c r="D28" s="203">
        <v>286</v>
      </c>
      <c r="E28" s="203">
        <v>134</v>
      </c>
      <c r="F28" s="203">
        <v>177</v>
      </c>
      <c r="G28" s="203">
        <v>398</v>
      </c>
      <c r="H28" s="203">
        <v>744</v>
      </c>
      <c r="I28" s="203">
        <v>66</v>
      </c>
      <c r="J28" s="203">
        <v>89</v>
      </c>
      <c r="K28" s="203">
        <v>51</v>
      </c>
      <c r="L28" s="210"/>
      <c r="M28" s="203"/>
    </row>
    <row r="29" spans="1:13" ht="15" customHeight="1" x14ac:dyDescent="0.35">
      <c r="A29" s="209" t="s">
        <v>307</v>
      </c>
      <c r="B29" s="203">
        <v>3569</v>
      </c>
      <c r="C29" s="203">
        <v>101</v>
      </c>
      <c r="D29" s="203">
        <v>344</v>
      </c>
      <c r="E29" s="203">
        <v>126</v>
      </c>
      <c r="F29" s="203">
        <v>207</v>
      </c>
      <c r="G29" s="203">
        <v>436</v>
      </c>
      <c r="H29" s="203">
        <v>815</v>
      </c>
      <c r="I29" s="203">
        <v>94</v>
      </c>
      <c r="J29" s="203">
        <v>83</v>
      </c>
      <c r="K29" s="203">
        <v>43</v>
      </c>
      <c r="L29" s="210"/>
      <c r="M29" s="203"/>
    </row>
    <row r="30" spans="1:13" ht="15" customHeight="1" x14ac:dyDescent="0.35">
      <c r="A30" s="209" t="s">
        <v>308</v>
      </c>
      <c r="B30" s="203">
        <v>6581</v>
      </c>
      <c r="C30" s="203">
        <v>114</v>
      </c>
      <c r="D30" s="203">
        <v>660</v>
      </c>
      <c r="E30" s="203">
        <v>206</v>
      </c>
      <c r="F30" s="203">
        <v>389</v>
      </c>
      <c r="G30" s="203">
        <v>636</v>
      </c>
      <c r="H30" s="203">
        <v>1236</v>
      </c>
      <c r="I30" s="203">
        <v>115</v>
      </c>
      <c r="J30" s="203">
        <v>164</v>
      </c>
      <c r="K30" s="203">
        <v>87</v>
      </c>
      <c r="L30" s="210"/>
      <c r="M30" s="203"/>
    </row>
    <row r="31" spans="1:13" ht="15" customHeight="1" x14ac:dyDescent="0.35">
      <c r="A31" s="209" t="s">
        <v>309</v>
      </c>
      <c r="B31" s="203">
        <v>0</v>
      </c>
      <c r="C31" s="203">
        <v>0</v>
      </c>
      <c r="D31" s="203">
        <v>0</v>
      </c>
      <c r="E31" s="203">
        <v>0</v>
      </c>
      <c r="F31" s="203">
        <v>0</v>
      </c>
      <c r="G31" s="203">
        <v>0</v>
      </c>
      <c r="H31" s="203">
        <v>0</v>
      </c>
      <c r="I31" s="203">
        <v>0</v>
      </c>
      <c r="J31" s="203">
        <v>0</v>
      </c>
      <c r="K31" s="203">
        <v>0</v>
      </c>
      <c r="L31" s="211"/>
      <c r="M31" s="203"/>
    </row>
    <row r="32" spans="1:13" ht="6" customHeight="1" x14ac:dyDescent="0.35">
      <c r="A32" s="212"/>
      <c r="B32" s="213"/>
      <c r="C32" s="213"/>
      <c r="D32" s="213"/>
      <c r="E32" s="213"/>
      <c r="F32" s="213"/>
      <c r="G32" s="213"/>
      <c r="H32" s="213"/>
      <c r="I32" s="213"/>
      <c r="J32" s="213"/>
      <c r="K32" s="213"/>
      <c r="L32" s="211"/>
    </row>
    <row r="33" spans="1:13" ht="18" customHeight="1" x14ac:dyDescent="0.2">
      <c r="A33" s="214" t="s">
        <v>310</v>
      </c>
      <c r="B33" s="215"/>
      <c r="C33" s="215"/>
      <c r="D33" s="215"/>
      <c r="E33" s="493" t="s">
        <v>311</v>
      </c>
      <c r="F33" s="493"/>
      <c r="G33" s="493"/>
      <c r="H33" s="493"/>
      <c r="I33" s="494"/>
      <c r="J33" s="495" t="s">
        <v>312</v>
      </c>
      <c r="K33" s="496"/>
      <c r="L33" s="196"/>
    </row>
    <row r="34" spans="1:13" ht="6" customHeight="1" x14ac:dyDescent="0.2">
      <c r="A34" s="216"/>
      <c r="B34" s="196"/>
      <c r="C34" s="196"/>
      <c r="D34" s="196"/>
      <c r="E34" s="104"/>
      <c r="F34" s="104"/>
      <c r="G34" s="104"/>
      <c r="H34" s="104"/>
      <c r="I34" s="104"/>
      <c r="J34" s="196"/>
      <c r="K34" s="217"/>
      <c r="L34" s="196"/>
    </row>
    <row r="35" spans="1:13" ht="15" customHeight="1" x14ac:dyDescent="0.2">
      <c r="A35" s="218" t="s">
        <v>313</v>
      </c>
      <c r="B35" s="219">
        <v>11371</v>
      </c>
      <c r="C35" s="219">
        <v>454</v>
      </c>
      <c r="D35" s="219">
        <v>1241</v>
      </c>
      <c r="E35" s="219">
        <v>528</v>
      </c>
      <c r="F35" s="219">
        <v>764</v>
      </c>
      <c r="G35" s="219">
        <v>1068</v>
      </c>
      <c r="H35" s="219">
        <v>2866</v>
      </c>
      <c r="I35" s="219">
        <v>257</v>
      </c>
      <c r="J35" s="219">
        <v>7</v>
      </c>
      <c r="K35" s="220" t="s">
        <v>314</v>
      </c>
      <c r="L35" s="208"/>
      <c r="M35" s="219"/>
    </row>
    <row r="36" spans="1:13" ht="15" customHeight="1" x14ac:dyDescent="0.2">
      <c r="A36" s="209" t="s">
        <v>291</v>
      </c>
      <c r="B36" s="203">
        <v>2</v>
      </c>
      <c r="C36" s="221">
        <v>0</v>
      </c>
      <c r="D36" s="221">
        <v>0</v>
      </c>
      <c r="E36" s="222">
        <v>0</v>
      </c>
      <c r="F36" s="221">
        <v>0</v>
      </c>
      <c r="G36" s="221">
        <v>0</v>
      </c>
      <c r="H36" s="221">
        <v>0</v>
      </c>
      <c r="I36" s="203">
        <v>0</v>
      </c>
      <c r="J36" s="221">
        <v>0</v>
      </c>
      <c r="K36" s="220" t="s">
        <v>314</v>
      </c>
      <c r="L36" s="210"/>
      <c r="M36" s="223"/>
    </row>
    <row r="37" spans="1:13" ht="15" customHeight="1" x14ac:dyDescent="0.2">
      <c r="A37" s="209" t="s">
        <v>292</v>
      </c>
      <c r="B37" s="203">
        <v>1</v>
      </c>
      <c r="C37" s="221">
        <v>0</v>
      </c>
      <c r="D37" s="221">
        <v>0</v>
      </c>
      <c r="E37" s="222">
        <v>0</v>
      </c>
      <c r="F37" s="221">
        <v>0</v>
      </c>
      <c r="G37" s="221">
        <v>0</v>
      </c>
      <c r="H37" s="221">
        <v>0</v>
      </c>
      <c r="I37" s="203">
        <v>0</v>
      </c>
      <c r="J37" s="221">
        <v>0</v>
      </c>
      <c r="K37" s="220" t="s">
        <v>314</v>
      </c>
      <c r="L37" s="210"/>
      <c r="M37" s="223"/>
    </row>
    <row r="38" spans="1:13" ht="15" customHeight="1" x14ac:dyDescent="0.2">
      <c r="A38" s="209" t="s">
        <v>293</v>
      </c>
      <c r="B38" s="203">
        <v>3</v>
      </c>
      <c r="C38" s="221">
        <v>0</v>
      </c>
      <c r="D38" s="221">
        <v>0</v>
      </c>
      <c r="E38" s="222">
        <v>0</v>
      </c>
      <c r="F38" s="221">
        <v>0</v>
      </c>
      <c r="G38" s="221">
        <v>0</v>
      </c>
      <c r="H38" s="221">
        <v>0</v>
      </c>
      <c r="I38" s="203">
        <v>1</v>
      </c>
      <c r="J38" s="221">
        <v>0</v>
      </c>
      <c r="K38" s="220" t="s">
        <v>314</v>
      </c>
      <c r="L38" s="210"/>
      <c r="M38" s="223"/>
    </row>
    <row r="39" spans="1:13" ht="15" customHeight="1" x14ac:dyDescent="0.2">
      <c r="A39" s="209" t="s">
        <v>294</v>
      </c>
      <c r="B39" s="203">
        <v>3</v>
      </c>
      <c r="C39" s="221">
        <v>0</v>
      </c>
      <c r="D39" s="221">
        <v>0</v>
      </c>
      <c r="E39" s="222">
        <v>0</v>
      </c>
      <c r="F39" s="221">
        <v>0</v>
      </c>
      <c r="G39" s="221">
        <v>0</v>
      </c>
      <c r="H39" s="221">
        <v>0</v>
      </c>
      <c r="I39" s="221">
        <v>2</v>
      </c>
      <c r="J39" s="221">
        <v>0</v>
      </c>
      <c r="K39" s="220" t="s">
        <v>314</v>
      </c>
      <c r="L39" s="210"/>
      <c r="M39" s="223"/>
    </row>
    <row r="40" spans="1:13" ht="15" customHeight="1" x14ac:dyDescent="0.2">
      <c r="A40" s="209" t="s">
        <v>295</v>
      </c>
      <c r="B40" s="203">
        <v>6</v>
      </c>
      <c r="C40" s="221">
        <v>0</v>
      </c>
      <c r="D40" s="221">
        <v>0</v>
      </c>
      <c r="E40" s="222">
        <v>0</v>
      </c>
      <c r="F40" s="221">
        <v>0</v>
      </c>
      <c r="G40" s="221">
        <v>1</v>
      </c>
      <c r="H40" s="221">
        <v>0</v>
      </c>
      <c r="I40" s="221">
        <v>3</v>
      </c>
      <c r="J40" s="221">
        <v>0</v>
      </c>
      <c r="K40" s="220" t="s">
        <v>314</v>
      </c>
      <c r="L40" s="210"/>
      <c r="M40" s="223"/>
    </row>
    <row r="41" spans="1:13" ht="15" customHeight="1" x14ac:dyDescent="0.2">
      <c r="A41" s="209" t="s">
        <v>296</v>
      </c>
      <c r="B41" s="203">
        <v>8</v>
      </c>
      <c r="C41" s="221">
        <v>0</v>
      </c>
      <c r="D41" s="203">
        <v>0</v>
      </c>
      <c r="E41" s="222">
        <v>2</v>
      </c>
      <c r="F41" s="221">
        <v>1</v>
      </c>
      <c r="G41" s="221">
        <v>0</v>
      </c>
      <c r="H41" s="221">
        <v>1</v>
      </c>
      <c r="I41" s="203">
        <v>1</v>
      </c>
      <c r="J41" s="221">
        <v>0</v>
      </c>
      <c r="K41" s="220" t="s">
        <v>314</v>
      </c>
      <c r="L41" s="210"/>
      <c r="M41" s="223"/>
    </row>
    <row r="42" spans="1:13" ht="15" customHeight="1" x14ac:dyDescent="0.2">
      <c r="A42" s="209" t="s">
        <v>297</v>
      </c>
      <c r="B42" s="203">
        <v>5</v>
      </c>
      <c r="C42" s="221">
        <v>0</v>
      </c>
      <c r="D42" s="203">
        <v>1</v>
      </c>
      <c r="E42" s="222">
        <v>0</v>
      </c>
      <c r="F42" s="221">
        <v>0</v>
      </c>
      <c r="G42" s="221">
        <v>1</v>
      </c>
      <c r="H42" s="221">
        <v>0</v>
      </c>
      <c r="I42" s="221">
        <v>1</v>
      </c>
      <c r="J42" s="221">
        <v>0</v>
      </c>
      <c r="K42" s="220" t="s">
        <v>314</v>
      </c>
      <c r="L42" s="210"/>
      <c r="M42" s="223"/>
    </row>
    <row r="43" spans="1:13" ht="15" customHeight="1" x14ac:dyDescent="0.2">
      <c r="A43" s="209" t="s">
        <v>298</v>
      </c>
      <c r="B43" s="203">
        <v>20</v>
      </c>
      <c r="C43" s="221">
        <v>2</v>
      </c>
      <c r="D43" s="203">
        <v>2</v>
      </c>
      <c r="E43" s="222">
        <v>1</v>
      </c>
      <c r="F43" s="203">
        <v>0</v>
      </c>
      <c r="G43" s="203">
        <v>3</v>
      </c>
      <c r="H43" s="203">
        <v>1</v>
      </c>
      <c r="I43" s="221">
        <v>3</v>
      </c>
      <c r="J43" s="221">
        <v>0</v>
      </c>
      <c r="K43" s="220" t="s">
        <v>314</v>
      </c>
      <c r="L43" s="210"/>
      <c r="M43" s="223"/>
    </row>
    <row r="44" spans="1:13" ht="15" customHeight="1" x14ac:dyDescent="0.2">
      <c r="A44" s="209" t="s">
        <v>299</v>
      </c>
      <c r="B44" s="203">
        <v>37</v>
      </c>
      <c r="C44" s="221">
        <v>1</v>
      </c>
      <c r="D44" s="203">
        <v>6</v>
      </c>
      <c r="E44" s="203">
        <v>4</v>
      </c>
      <c r="F44" s="203">
        <v>3</v>
      </c>
      <c r="G44" s="203">
        <v>4</v>
      </c>
      <c r="H44" s="203">
        <v>1</v>
      </c>
      <c r="I44" s="203">
        <v>2</v>
      </c>
      <c r="J44" s="221">
        <v>0</v>
      </c>
      <c r="K44" s="220" t="s">
        <v>314</v>
      </c>
      <c r="L44" s="210"/>
      <c r="M44" s="223"/>
    </row>
    <row r="45" spans="1:13" ht="15" customHeight="1" x14ac:dyDescent="0.2">
      <c r="A45" s="209" t="s">
        <v>300</v>
      </c>
      <c r="B45" s="203">
        <v>79</v>
      </c>
      <c r="C45" s="203">
        <v>4</v>
      </c>
      <c r="D45" s="203">
        <v>13</v>
      </c>
      <c r="E45" s="203">
        <v>5</v>
      </c>
      <c r="F45" s="203">
        <v>4</v>
      </c>
      <c r="G45" s="203">
        <v>8</v>
      </c>
      <c r="H45" s="203">
        <v>6</v>
      </c>
      <c r="I45" s="203">
        <v>3</v>
      </c>
      <c r="J45" s="221">
        <v>0</v>
      </c>
      <c r="K45" s="220" t="s">
        <v>314</v>
      </c>
      <c r="L45" s="210"/>
      <c r="M45" s="223"/>
    </row>
    <row r="46" spans="1:13" ht="15" customHeight="1" x14ac:dyDescent="0.2">
      <c r="A46" s="209" t="s">
        <v>301</v>
      </c>
      <c r="B46" s="203">
        <v>167</v>
      </c>
      <c r="C46" s="203">
        <v>2</v>
      </c>
      <c r="D46" s="203">
        <v>17</v>
      </c>
      <c r="E46" s="203">
        <v>11</v>
      </c>
      <c r="F46" s="203">
        <v>8</v>
      </c>
      <c r="G46" s="203">
        <v>23</v>
      </c>
      <c r="H46" s="203">
        <v>28</v>
      </c>
      <c r="I46" s="203">
        <v>7</v>
      </c>
      <c r="J46" s="221">
        <v>1</v>
      </c>
      <c r="K46" s="220" t="s">
        <v>314</v>
      </c>
      <c r="L46" s="210"/>
      <c r="M46" s="223"/>
    </row>
    <row r="47" spans="1:13" ht="15" customHeight="1" x14ac:dyDescent="0.2">
      <c r="A47" s="209" t="s">
        <v>302</v>
      </c>
      <c r="B47" s="203">
        <v>284</v>
      </c>
      <c r="C47" s="203">
        <v>10</v>
      </c>
      <c r="D47" s="203">
        <v>26</v>
      </c>
      <c r="E47" s="203">
        <v>24</v>
      </c>
      <c r="F47" s="203">
        <v>21</v>
      </c>
      <c r="G47" s="203">
        <v>45</v>
      </c>
      <c r="H47" s="203">
        <v>69</v>
      </c>
      <c r="I47" s="203">
        <v>5</v>
      </c>
      <c r="J47" s="221">
        <v>0</v>
      </c>
      <c r="K47" s="220" t="s">
        <v>314</v>
      </c>
      <c r="L47" s="210"/>
      <c r="M47" s="223"/>
    </row>
    <row r="48" spans="1:13" ht="15" customHeight="1" x14ac:dyDescent="0.2">
      <c r="A48" s="209" t="s">
        <v>303</v>
      </c>
      <c r="B48" s="203">
        <v>569</v>
      </c>
      <c r="C48" s="203">
        <v>36</v>
      </c>
      <c r="D48" s="203">
        <v>50</v>
      </c>
      <c r="E48" s="203">
        <v>38</v>
      </c>
      <c r="F48" s="203">
        <v>55</v>
      </c>
      <c r="G48" s="203">
        <v>82</v>
      </c>
      <c r="H48" s="203">
        <v>128</v>
      </c>
      <c r="I48" s="203">
        <v>15</v>
      </c>
      <c r="J48" s="221">
        <v>0</v>
      </c>
      <c r="K48" s="220" t="s">
        <v>314</v>
      </c>
      <c r="L48" s="210"/>
      <c r="M48" s="223"/>
    </row>
    <row r="49" spans="1:13" ht="15" customHeight="1" x14ac:dyDescent="0.2">
      <c r="A49" s="209" t="s">
        <v>304</v>
      </c>
      <c r="B49" s="203">
        <v>1013</v>
      </c>
      <c r="C49" s="203">
        <v>54</v>
      </c>
      <c r="D49" s="203">
        <v>105</v>
      </c>
      <c r="E49" s="203">
        <v>66</v>
      </c>
      <c r="F49" s="203">
        <v>84</v>
      </c>
      <c r="G49" s="203">
        <v>96</v>
      </c>
      <c r="H49" s="203">
        <v>273</v>
      </c>
      <c r="I49" s="203">
        <v>23</v>
      </c>
      <c r="J49" s="221">
        <v>1</v>
      </c>
      <c r="K49" s="220" t="s">
        <v>314</v>
      </c>
      <c r="L49" s="210"/>
      <c r="M49" s="223"/>
    </row>
    <row r="50" spans="1:13" ht="15" customHeight="1" x14ac:dyDescent="0.2">
      <c r="A50" s="209" t="s">
        <v>305</v>
      </c>
      <c r="B50" s="203">
        <v>2001</v>
      </c>
      <c r="C50" s="203">
        <v>103</v>
      </c>
      <c r="D50" s="203">
        <v>233</v>
      </c>
      <c r="E50" s="203">
        <v>99</v>
      </c>
      <c r="F50" s="203">
        <v>123</v>
      </c>
      <c r="G50" s="203">
        <v>194</v>
      </c>
      <c r="H50" s="203">
        <v>579</v>
      </c>
      <c r="I50" s="203">
        <v>45</v>
      </c>
      <c r="J50" s="203">
        <v>0</v>
      </c>
      <c r="K50" s="220" t="s">
        <v>314</v>
      </c>
      <c r="L50" s="210"/>
      <c r="M50" s="223"/>
    </row>
    <row r="51" spans="1:13" ht="15" customHeight="1" x14ac:dyDescent="0.2">
      <c r="A51" s="209" t="s">
        <v>306</v>
      </c>
      <c r="B51" s="203">
        <v>1926</v>
      </c>
      <c r="C51" s="203">
        <v>79</v>
      </c>
      <c r="D51" s="203">
        <v>223</v>
      </c>
      <c r="E51" s="203">
        <v>89</v>
      </c>
      <c r="F51" s="203">
        <v>128</v>
      </c>
      <c r="G51" s="203">
        <v>195</v>
      </c>
      <c r="H51" s="203">
        <v>530</v>
      </c>
      <c r="I51" s="203">
        <v>37</v>
      </c>
      <c r="J51" s="203">
        <v>0</v>
      </c>
      <c r="K51" s="220" t="s">
        <v>314</v>
      </c>
      <c r="L51" s="210"/>
      <c r="M51" s="223"/>
    </row>
    <row r="52" spans="1:13" ht="15" customHeight="1" x14ac:dyDescent="0.2">
      <c r="A52" s="209" t="s">
        <v>307</v>
      </c>
      <c r="B52" s="203">
        <v>2071</v>
      </c>
      <c r="C52" s="203">
        <v>82</v>
      </c>
      <c r="D52" s="203">
        <v>227</v>
      </c>
      <c r="E52" s="203">
        <v>87</v>
      </c>
      <c r="F52" s="203">
        <v>135</v>
      </c>
      <c r="G52" s="203">
        <v>194</v>
      </c>
      <c r="H52" s="203">
        <v>530</v>
      </c>
      <c r="I52" s="203">
        <v>55</v>
      </c>
      <c r="J52" s="203">
        <v>2</v>
      </c>
      <c r="K52" s="220" t="s">
        <v>314</v>
      </c>
      <c r="L52" s="210"/>
      <c r="M52" s="223"/>
    </row>
    <row r="53" spans="1:13" ht="15" customHeight="1" x14ac:dyDescent="0.2">
      <c r="A53" s="209" t="s">
        <v>308</v>
      </c>
      <c r="B53" s="203">
        <v>3176</v>
      </c>
      <c r="C53" s="203">
        <v>81</v>
      </c>
      <c r="D53" s="203">
        <v>338</v>
      </c>
      <c r="E53" s="203">
        <v>102</v>
      </c>
      <c r="F53" s="203">
        <v>202</v>
      </c>
      <c r="G53" s="203">
        <v>222</v>
      </c>
      <c r="H53" s="203">
        <v>720</v>
      </c>
      <c r="I53" s="203">
        <v>54</v>
      </c>
      <c r="J53" s="203">
        <v>3</v>
      </c>
      <c r="K53" s="220" t="s">
        <v>314</v>
      </c>
      <c r="L53" s="210"/>
      <c r="M53" s="223"/>
    </row>
    <row r="54" spans="1:13" ht="15" customHeight="1" x14ac:dyDescent="0.2">
      <c r="A54" s="209" t="s">
        <v>309</v>
      </c>
      <c r="B54" s="203">
        <v>0</v>
      </c>
      <c r="C54" s="203">
        <v>0</v>
      </c>
      <c r="D54" s="203">
        <v>0</v>
      </c>
      <c r="E54" s="203">
        <v>0</v>
      </c>
      <c r="F54" s="203">
        <v>0</v>
      </c>
      <c r="G54" s="203">
        <v>0</v>
      </c>
      <c r="H54" s="203">
        <v>0</v>
      </c>
      <c r="I54" s="203">
        <v>0</v>
      </c>
      <c r="J54" s="203">
        <v>0</v>
      </c>
      <c r="K54" s="220" t="s">
        <v>314</v>
      </c>
      <c r="L54" s="210"/>
      <c r="M54" s="223"/>
    </row>
    <row r="55" spans="1:13" ht="6" customHeight="1" x14ac:dyDescent="0.35">
      <c r="A55" s="212"/>
      <c r="B55" s="213"/>
      <c r="C55" s="213"/>
      <c r="D55" s="213"/>
      <c r="E55" s="213"/>
      <c r="F55" s="213"/>
      <c r="G55" s="213"/>
      <c r="H55" s="213"/>
      <c r="I55" s="213"/>
      <c r="J55" s="213"/>
      <c r="K55" s="213"/>
      <c r="L55" s="210"/>
    </row>
    <row r="56" spans="1:13" ht="15.75" customHeight="1" x14ac:dyDescent="0.2">
      <c r="A56" s="497" t="s">
        <v>315</v>
      </c>
      <c r="B56" s="497"/>
      <c r="C56" s="497"/>
      <c r="D56" s="497"/>
      <c r="E56" s="497"/>
      <c r="F56" s="497"/>
      <c r="G56" s="497"/>
      <c r="H56" s="497"/>
      <c r="I56" s="497"/>
      <c r="J56" s="497"/>
      <c r="K56" s="497"/>
      <c r="L56" s="224"/>
    </row>
    <row r="57" spans="1:13" ht="12.75" customHeight="1" x14ac:dyDescent="0.35">
      <c r="A57" s="491" t="s">
        <v>316</v>
      </c>
      <c r="B57" s="491"/>
      <c r="C57" s="491"/>
      <c r="D57" s="491"/>
      <c r="E57" s="491"/>
      <c r="F57" s="491"/>
      <c r="G57" s="480"/>
      <c r="H57" s="480"/>
      <c r="I57" s="480"/>
      <c r="J57" s="480"/>
      <c r="K57" s="480"/>
      <c r="L57" s="225"/>
    </row>
    <row r="58" spans="1:13" ht="12.75" customHeight="1" x14ac:dyDescent="0.35">
      <c r="A58" s="491" t="s">
        <v>317</v>
      </c>
      <c r="B58" s="491"/>
      <c r="C58" s="491"/>
      <c r="D58" s="491"/>
      <c r="E58" s="491"/>
      <c r="F58" s="491"/>
      <c r="G58" s="480"/>
      <c r="H58" s="480"/>
      <c r="I58" s="480"/>
      <c r="J58" s="480"/>
      <c r="K58" s="480"/>
      <c r="L58" s="225"/>
    </row>
    <row r="59" spans="1:13" ht="16.5" customHeight="1" x14ac:dyDescent="0.35">
      <c r="A59" s="491" t="s">
        <v>318</v>
      </c>
      <c r="B59" s="491"/>
      <c r="C59" s="491"/>
      <c r="D59" s="491"/>
      <c r="E59" s="491"/>
      <c r="F59" s="491"/>
      <c r="G59" s="225"/>
      <c r="H59" s="225"/>
      <c r="I59" s="225"/>
      <c r="J59" s="225"/>
      <c r="K59" s="225"/>
      <c r="L59" s="225"/>
    </row>
  </sheetData>
  <mergeCells count="18">
    <mergeCell ref="A58:K58"/>
    <mergeCell ref="A59:F59"/>
    <mergeCell ref="K5:K6"/>
    <mergeCell ref="M5:M6"/>
    <mergeCell ref="E33:I33"/>
    <mergeCell ref="J33:K33"/>
    <mergeCell ref="A56:K56"/>
    <mergeCell ref="A57:K57"/>
    <mergeCell ref="A2:L2"/>
    <mergeCell ref="A3:B3"/>
    <mergeCell ref="A4:A6"/>
    <mergeCell ref="B4:B6"/>
    <mergeCell ref="E4:I4"/>
    <mergeCell ref="C5:C6"/>
    <mergeCell ref="D5:D6"/>
    <mergeCell ref="G5:G6"/>
    <mergeCell ref="I5:I6"/>
    <mergeCell ref="J5:J6"/>
  </mergeCells>
  <phoneticPr fontId="28"/>
  <printOptions horizontalCentered="1"/>
  <pageMargins left="0.59055118110236227" right="0.59055118110236227" top="0.39370078740157483" bottom="0.59055118110236227" header="0.11811023622047245" footer="0.31496062992125984"/>
  <pageSetup paperSize="9" scale="8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58"/>
  <sheetViews>
    <sheetView showGridLines="0" view="pageBreakPreview" zoomScaleNormal="115" zoomScaleSheetLayoutView="100" workbookViewId="0"/>
  </sheetViews>
  <sheetFormatPr defaultColWidth="7.61328125" defaultRowHeight="12" x14ac:dyDescent="0.35"/>
  <cols>
    <col min="1" max="1" width="2.84375" style="92" customWidth="1"/>
    <col min="2" max="2" width="8.53515625" style="92" customWidth="1"/>
    <col min="3" max="3" width="6.84375" style="92" bestFit="1" customWidth="1"/>
    <col min="4" max="5" width="6.3046875" style="92" customWidth="1"/>
    <col min="6" max="6" width="9.61328125" style="92" customWidth="1"/>
    <col min="7" max="8" width="6.3046875" style="92" customWidth="1"/>
    <col min="9" max="9" width="7.69140625" style="92" customWidth="1"/>
    <col min="10" max="12" width="6.3046875" style="92" customWidth="1"/>
    <col min="13" max="16384" width="7.61328125" style="92"/>
  </cols>
  <sheetData>
    <row r="1" spans="1:14" ht="18" customHeight="1" x14ac:dyDescent="0.35">
      <c r="J1" s="226"/>
    </row>
    <row r="2" spans="1:14" ht="29.25" customHeight="1" x14ac:dyDescent="0.35">
      <c r="A2" s="500" t="s">
        <v>319</v>
      </c>
      <c r="B2" s="478"/>
      <c r="C2" s="478"/>
      <c r="D2" s="478"/>
      <c r="E2" s="478"/>
      <c r="F2" s="478"/>
      <c r="G2" s="479"/>
      <c r="H2" s="479"/>
      <c r="I2" s="480"/>
      <c r="J2" s="480"/>
      <c r="K2" s="480"/>
      <c r="L2" s="480"/>
      <c r="M2" s="480"/>
    </row>
    <row r="3" spans="1:14" ht="20.149999999999999" customHeight="1" thickBot="1" x14ac:dyDescent="0.4">
      <c r="A3" s="481" t="s">
        <v>320</v>
      </c>
      <c r="B3" s="481"/>
      <c r="C3" s="481"/>
      <c r="D3" s="481"/>
      <c r="E3" s="481"/>
    </row>
    <row r="4" spans="1:14" ht="18" customHeight="1" thickTop="1" x14ac:dyDescent="0.35">
      <c r="A4" s="501" t="s">
        <v>321</v>
      </c>
      <c r="B4" s="482"/>
      <c r="C4" s="504" t="s">
        <v>322</v>
      </c>
      <c r="D4" s="195"/>
      <c r="E4" s="195"/>
      <c r="F4" s="463" t="s">
        <v>323</v>
      </c>
      <c r="G4" s="463"/>
      <c r="H4" s="463"/>
      <c r="I4" s="463"/>
      <c r="J4" s="463"/>
      <c r="K4" s="195"/>
      <c r="L4" s="195"/>
    </row>
    <row r="5" spans="1:14" ht="15" customHeight="1" x14ac:dyDescent="0.15">
      <c r="A5" s="502"/>
      <c r="B5" s="467"/>
      <c r="C5" s="505"/>
      <c r="D5" s="486" t="s">
        <v>324</v>
      </c>
      <c r="E5" s="487" t="s">
        <v>277</v>
      </c>
      <c r="F5" s="197" t="s">
        <v>278</v>
      </c>
      <c r="G5" s="197" t="s">
        <v>279</v>
      </c>
      <c r="H5" s="487" t="s">
        <v>280</v>
      </c>
      <c r="I5" s="197" t="s">
        <v>281</v>
      </c>
      <c r="J5" s="489" t="s">
        <v>282</v>
      </c>
      <c r="K5" s="487" t="s">
        <v>325</v>
      </c>
      <c r="L5" s="489" t="s">
        <v>326</v>
      </c>
      <c r="N5" s="492"/>
    </row>
    <row r="6" spans="1:14" ht="15" customHeight="1" x14ac:dyDescent="0.35">
      <c r="A6" s="503"/>
      <c r="B6" s="483"/>
      <c r="C6" s="506"/>
      <c r="D6" s="469"/>
      <c r="E6" s="488"/>
      <c r="F6" s="198" t="s">
        <v>285</v>
      </c>
      <c r="G6" s="198" t="s">
        <v>286</v>
      </c>
      <c r="H6" s="488"/>
      <c r="I6" s="198" t="s">
        <v>287</v>
      </c>
      <c r="J6" s="490"/>
      <c r="K6" s="488"/>
      <c r="L6" s="490"/>
      <c r="N6" s="492"/>
    </row>
    <row r="7" spans="1:14" ht="6" customHeight="1" x14ac:dyDescent="0.35">
      <c r="A7" s="227"/>
      <c r="B7" s="227"/>
      <c r="C7" s="228"/>
      <c r="D7" s="196"/>
      <c r="E7" s="196"/>
      <c r="F7" s="201"/>
      <c r="G7" s="201"/>
      <c r="H7" s="196"/>
      <c r="I7" s="201"/>
      <c r="J7" s="196"/>
      <c r="K7" s="196"/>
      <c r="L7" s="196"/>
      <c r="N7" s="196"/>
    </row>
    <row r="8" spans="1:14" ht="15" customHeight="1" x14ac:dyDescent="0.35">
      <c r="A8" s="507" t="s">
        <v>127</v>
      </c>
      <c r="B8" s="499"/>
      <c r="C8" s="229">
        <v>370.1</v>
      </c>
      <c r="D8" s="230">
        <v>10.6</v>
      </c>
      <c r="E8" s="230">
        <v>39.4</v>
      </c>
      <c r="F8" s="230">
        <v>14.1</v>
      </c>
      <c r="G8" s="230">
        <v>23.4</v>
      </c>
      <c r="H8" s="230">
        <v>38.700000000000003</v>
      </c>
      <c r="I8" s="230">
        <v>80.400000000000006</v>
      </c>
      <c r="J8" s="230">
        <v>7.6</v>
      </c>
      <c r="K8" s="230">
        <v>28.8</v>
      </c>
      <c r="L8" s="230">
        <v>12.2</v>
      </c>
      <c r="M8" s="231"/>
      <c r="N8" s="232"/>
    </row>
    <row r="9" spans="1:14" ht="15" customHeight="1" x14ac:dyDescent="0.35">
      <c r="A9" s="507" t="s">
        <v>327</v>
      </c>
      <c r="B9" s="499"/>
      <c r="C9" s="229">
        <v>372.8</v>
      </c>
      <c r="D9" s="230">
        <v>10.8</v>
      </c>
      <c r="E9" s="230">
        <v>38</v>
      </c>
      <c r="F9" s="230">
        <v>14.7</v>
      </c>
      <c r="G9" s="230">
        <v>22</v>
      </c>
      <c r="H9" s="230">
        <v>39.700000000000003</v>
      </c>
      <c r="I9" s="230">
        <v>83.1</v>
      </c>
      <c r="J9" s="230">
        <v>7.6</v>
      </c>
      <c r="K9" s="230">
        <v>27.5</v>
      </c>
      <c r="L9" s="230">
        <v>11.6</v>
      </c>
      <c r="N9" s="230"/>
    </row>
    <row r="10" spans="1:14" ht="15" customHeight="1" x14ac:dyDescent="0.35">
      <c r="A10" s="498" t="s">
        <v>328</v>
      </c>
      <c r="B10" s="499"/>
      <c r="C10" s="229">
        <v>384</v>
      </c>
      <c r="D10" s="230">
        <v>10.199999999999999</v>
      </c>
      <c r="E10" s="230">
        <v>37.200000000000003</v>
      </c>
      <c r="F10" s="230">
        <v>15.1</v>
      </c>
      <c r="G10" s="230">
        <v>23.3</v>
      </c>
      <c r="H10" s="230">
        <v>41.2</v>
      </c>
      <c r="I10" s="230">
        <v>84</v>
      </c>
      <c r="J10" s="230">
        <v>8.1</v>
      </c>
      <c r="K10" s="230">
        <v>29.6</v>
      </c>
      <c r="L10" s="230">
        <v>11.9</v>
      </c>
      <c r="N10" s="230"/>
    </row>
    <row r="11" spans="1:14" ht="15" customHeight="1" x14ac:dyDescent="0.35">
      <c r="A11" s="498" t="s">
        <v>329</v>
      </c>
      <c r="B11" s="499"/>
      <c r="C11" s="230">
        <v>311.60000000000002</v>
      </c>
      <c r="D11" s="230">
        <v>8.8000000000000007</v>
      </c>
      <c r="E11" s="230">
        <v>29.1</v>
      </c>
      <c r="F11" s="230">
        <v>13.2</v>
      </c>
      <c r="G11" s="230">
        <v>18</v>
      </c>
      <c r="H11" s="230">
        <v>34</v>
      </c>
      <c r="I11" s="230">
        <v>68.099999999999994</v>
      </c>
      <c r="J11" s="230">
        <v>6.6</v>
      </c>
      <c r="K11" s="230">
        <v>24.7</v>
      </c>
      <c r="L11" s="230">
        <v>10.7</v>
      </c>
      <c r="N11" s="230"/>
    </row>
    <row r="12" spans="1:14" s="237" customFormat="1" ht="15" customHeight="1" x14ac:dyDescent="0.15">
      <c r="A12" s="508">
        <v>4</v>
      </c>
      <c r="B12" s="233" t="s">
        <v>330</v>
      </c>
      <c r="C12" s="234">
        <v>312.8</v>
      </c>
      <c r="D12" s="235">
        <v>9.3000000000000007</v>
      </c>
      <c r="E12" s="235">
        <v>29.7</v>
      </c>
      <c r="F12" s="235">
        <v>13.4</v>
      </c>
      <c r="G12" s="235">
        <v>18.100000000000001</v>
      </c>
      <c r="H12" s="235">
        <v>35.200000000000003</v>
      </c>
      <c r="I12" s="235">
        <v>66.599999999999994</v>
      </c>
      <c r="J12" s="236">
        <v>7</v>
      </c>
      <c r="K12" s="235">
        <v>23.2</v>
      </c>
      <c r="L12" s="235">
        <v>12</v>
      </c>
    </row>
    <row r="13" spans="1:14" ht="15" customHeight="1" x14ac:dyDescent="0.2">
      <c r="A13" s="509"/>
      <c r="B13" s="238" t="s">
        <v>331</v>
      </c>
      <c r="C13" s="239">
        <v>399</v>
      </c>
      <c r="D13" s="240">
        <v>11.4</v>
      </c>
      <c r="E13" s="240">
        <v>38.299999999999997</v>
      </c>
      <c r="F13" s="240">
        <v>16.5</v>
      </c>
      <c r="G13" s="240">
        <v>23</v>
      </c>
      <c r="H13" s="240">
        <v>44.6</v>
      </c>
      <c r="I13" s="240">
        <v>85.2</v>
      </c>
      <c r="J13" s="240">
        <v>8.6999999999999993</v>
      </c>
      <c r="K13" s="240">
        <v>28.6</v>
      </c>
      <c r="L13" s="240">
        <v>14.8</v>
      </c>
    </row>
    <row r="14" spans="1:14" ht="15" customHeight="1" x14ac:dyDescent="0.35">
      <c r="A14" s="507" t="s">
        <v>291</v>
      </c>
      <c r="B14" s="499"/>
      <c r="C14" s="241">
        <v>2.6</v>
      </c>
      <c r="D14" s="242">
        <v>0</v>
      </c>
      <c r="E14" s="242">
        <v>0</v>
      </c>
      <c r="F14" s="242">
        <v>0</v>
      </c>
      <c r="G14" s="242">
        <v>0</v>
      </c>
      <c r="H14" s="242">
        <v>0</v>
      </c>
      <c r="I14" s="242">
        <v>0</v>
      </c>
      <c r="J14" s="243">
        <v>0</v>
      </c>
      <c r="K14" s="242">
        <v>0</v>
      </c>
      <c r="L14" s="242">
        <v>0</v>
      </c>
      <c r="M14" s="244"/>
    </row>
    <row r="15" spans="1:14" ht="15" customHeight="1" x14ac:dyDescent="0.35">
      <c r="A15" s="507" t="s">
        <v>292</v>
      </c>
      <c r="B15" s="499"/>
      <c r="C15" s="241">
        <v>1.1000000000000001</v>
      </c>
      <c r="D15" s="242">
        <v>0</v>
      </c>
      <c r="E15" s="242">
        <v>0</v>
      </c>
      <c r="F15" s="242">
        <v>0</v>
      </c>
      <c r="G15" s="242">
        <v>0</v>
      </c>
      <c r="H15" s="242">
        <v>0</v>
      </c>
      <c r="I15" s="242">
        <v>0</v>
      </c>
      <c r="J15" s="232">
        <v>0</v>
      </c>
      <c r="K15" s="242">
        <v>0</v>
      </c>
      <c r="L15" s="242">
        <v>0</v>
      </c>
      <c r="M15" s="244"/>
    </row>
    <row r="16" spans="1:14" ht="15" customHeight="1" x14ac:dyDescent="0.35">
      <c r="A16" s="507" t="s">
        <v>332</v>
      </c>
      <c r="B16" s="499"/>
      <c r="C16" s="241">
        <v>2</v>
      </c>
      <c r="D16" s="242">
        <v>0</v>
      </c>
      <c r="E16" s="242">
        <v>0</v>
      </c>
      <c r="F16" s="242">
        <v>0</v>
      </c>
      <c r="G16" s="242">
        <v>0</v>
      </c>
      <c r="H16" s="242">
        <v>0</v>
      </c>
      <c r="I16" s="242">
        <v>0</v>
      </c>
      <c r="J16" s="242">
        <v>1</v>
      </c>
      <c r="K16" s="242">
        <v>0</v>
      </c>
      <c r="L16" s="242">
        <v>0</v>
      </c>
      <c r="M16" s="244"/>
    </row>
    <row r="17" spans="1:13" ht="15" customHeight="1" x14ac:dyDescent="0.35">
      <c r="A17" s="507" t="s">
        <v>294</v>
      </c>
      <c r="B17" s="499"/>
      <c r="C17" s="241">
        <v>1.9</v>
      </c>
      <c r="D17" s="242">
        <v>0</v>
      </c>
      <c r="E17" s="242">
        <v>0</v>
      </c>
      <c r="F17" s="242">
        <v>0</v>
      </c>
      <c r="G17" s="242">
        <v>0</v>
      </c>
      <c r="H17" s="242">
        <v>0</v>
      </c>
      <c r="I17" s="242">
        <v>0</v>
      </c>
      <c r="J17" s="242">
        <v>1</v>
      </c>
      <c r="K17" s="242">
        <v>0</v>
      </c>
      <c r="L17" s="242">
        <v>0</v>
      </c>
      <c r="M17" s="244"/>
    </row>
    <row r="18" spans="1:13" ht="15" customHeight="1" x14ac:dyDescent="0.35">
      <c r="A18" s="507" t="s">
        <v>333</v>
      </c>
      <c r="B18" s="499"/>
      <c r="C18" s="241">
        <v>3.3</v>
      </c>
      <c r="D18" s="242">
        <v>0</v>
      </c>
      <c r="E18" s="242">
        <v>0</v>
      </c>
      <c r="F18" s="242">
        <v>0</v>
      </c>
      <c r="G18" s="242">
        <v>0</v>
      </c>
      <c r="H18" s="242">
        <v>0.5</v>
      </c>
      <c r="I18" s="242">
        <v>0</v>
      </c>
      <c r="J18" s="242">
        <v>1.9</v>
      </c>
      <c r="K18" s="242">
        <v>0</v>
      </c>
      <c r="L18" s="242">
        <v>0</v>
      </c>
      <c r="M18" s="244"/>
    </row>
    <row r="19" spans="1:13" ht="15" customHeight="1" x14ac:dyDescent="0.35">
      <c r="A19" s="507" t="s">
        <v>296</v>
      </c>
      <c r="B19" s="499"/>
      <c r="C19" s="241">
        <v>7.9</v>
      </c>
      <c r="D19" s="242">
        <v>0</v>
      </c>
      <c r="E19" s="242">
        <v>0.5</v>
      </c>
      <c r="F19" s="242">
        <v>0.9</v>
      </c>
      <c r="G19" s="242">
        <v>0.9</v>
      </c>
      <c r="H19" s="242">
        <v>0</v>
      </c>
      <c r="I19" s="242">
        <v>0.5</v>
      </c>
      <c r="J19" s="243">
        <v>0.9</v>
      </c>
      <c r="K19" s="242">
        <v>1</v>
      </c>
      <c r="L19" s="242">
        <v>1</v>
      </c>
      <c r="M19" s="244"/>
    </row>
    <row r="20" spans="1:13" ht="15" customHeight="1" x14ac:dyDescent="0.35">
      <c r="A20" s="507" t="s">
        <v>334</v>
      </c>
      <c r="B20" s="499"/>
      <c r="C20" s="241">
        <v>7.3</v>
      </c>
      <c r="D20" s="242">
        <v>0</v>
      </c>
      <c r="E20" s="243">
        <v>0.4</v>
      </c>
      <c r="F20" s="242">
        <v>0.9</v>
      </c>
      <c r="G20" s="242">
        <v>0</v>
      </c>
      <c r="H20" s="242">
        <v>0.4</v>
      </c>
      <c r="I20" s="242">
        <v>0</v>
      </c>
      <c r="J20" s="243">
        <v>0.9</v>
      </c>
      <c r="K20" s="243">
        <v>0.9</v>
      </c>
      <c r="L20" s="243">
        <v>3.5</v>
      </c>
      <c r="M20" s="244"/>
    </row>
    <row r="21" spans="1:13" ht="15" customHeight="1" x14ac:dyDescent="0.35">
      <c r="A21" s="507" t="s">
        <v>298</v>
      </c>
      <c r="B21" s="499"/>
      <c r="C21" s="241">
        <v>19</v>
      </c>
      <c r="D21" s="242">
        <v>0.7</v>
      </c>
      <c r="E21" s="243">
        <v>1.8</v>
      </c>
      <c r="F21" s="243">
        <v>0.7</v>
      </c>
      <c r="G21" s="243">
        <v>0.4</v>
      </c>
      <c r="H21" s="243">
        <v>1.5</v>
      </c>
      <c r="I21" s="243">
        <v>1.1000000000000001</v>
      </c>
      <c r="J21" s="243">
        <v>1.5</v>
      </c>
      <c r="K21" s="243">
        <v>7.3</v>
      </c>
      <c r="L21" s="243">
        <v>3.6</v>
      </c>
      <c r="M21" s="244"/>
    </row>
    <row r="22" spans="1:13" ht="15" customHeight="1" x14ac:dyDescent="0.35">
      <c r="A22" s="507" t="s">
        <v>335</v>
      </c>
      <c r="B22" s="499"/>
      <c r="C22" s="241">
        <v>26.5</v>
      </c>
      <c r="D22" s="243">
        <v>0.6</v>
      </c>
      <c r="E22" s="243">
        <v>3.5</v>
      </c>
      <c r="F22" s="243">
        <v>1.9</v>
      </c>
      <c r="G22" s="243">
        <v>1</v>
      </c>
      <c r="H22" s="243">
        <v>1.9</v>
      </c>
      <c r="I22" s="243">
        <v>1.3</v>
      </c>
      <c r="J22" s="243">
        <v>1.3</v>
      </c>
      <c r="K22" s="243">
        <v>5.7</v>
      </c>
      <c r="L22" s="243">
        <v>5.0999999999999996</v>
      </c>
      <c r="M22" s="244"/>
    </row>
    <row r="23" spans="1:13" ht="15" customHeight="1" x14ac:dyDescent="0.35">
      <c r="A23" s="507" t="s">
        <v>300</v>
      </c>
      <c r="B23" s="499"/>
      <c r="C23" s="241">
        <v>53.4</v>
      </c>
      <c r="D23" s="243">
        <v>1.3</v>
      </c>
      <c r="E23" s="243">
        <v>5</v>
      </c>
      <c r="F23" s="243">
        <v>2.9</v>
      </c>
      <c r="G23" s="243">
        <v>1.3</v>
      </c>
      <c r="H23" s="243">
        <v>3.2</v>
      </c>
      <c r="I23" s="243">
        <v>2.6</v>
      </c>
      <c r="J23" s="243">
        <v>1.6</v>
      </c>
      <c r="K23" s="243">
        <v>19.399999999999999</v>
      </c>
      <c r="L23" s="243">
        <v>12.1</v>
      </c>
      <c r="M23" s="244"/>
    </row>
    <row r="24" spans="1:13" ht="15" customHeight="1" x14ac:dyDescent="0.35">
      <c r="A24" s="507" t="s">
        <v>336</v>
      </c>
      <c r="B24" s="499"/>
      <c r="C24" s="241">
        <v>96.7</v>
      </c>
      <c r="D24" s="243">
        <v>1.9</v>
      </c>
      <c r="E24" s="243">
        <v>8.1</v>
      </c>
      <c r="F24" s="243">
        <v>4.5999999999999996</v>
      </c>
      <c r="G24" s="243">
        <v>2.7</v>
      </c>
      <c r="H24" s="243">
        <v>10.8</v>
      </c>
      <c r="I24" s="243">
        <v>12.2</v>
      </c>
      <c r="J24" s="243">
        <v>3</v>
      </c>
      <c r="K24" s="243">
        <v>29</v>
      </c>
      <c r="L24" s="243">
        <v>11.6</v>
      </c>
      <c r="M24" s="244"/>
    </row>
    <row r="25" spans="1:13" ht="15" customHeight="1" x14ac:dyDescent="0.35">
      <c r="A25" s="507" t="s">
        <v>302</v>
      </c>
      <c r="B25" s="499"/>
      <c r="C25" s="241">
        <v>162.80000000000001</v>
      </c>
      <c r="D25" s="243">
        <v>4.2</v>
      </c>
      <c r="E25" s="243">
        <v>11.3</v>
      </c>
      <c r="F25" s="243">
        <v>10.4</v>
      </c>
      <c r="G25" s="243">
        <v>9.1999999999999993</v>
      </c>
      <c r="H25" s="243">
        <v>21</v>
      </c>
      <c r="I25" s="243">
        <v>26.7</v>
      </c>
      <c r="J25" s="243">
        <v>2.4</v>
      </c>
      <c r="K25" s="243">
        <v>34</v>
      </c>
      <c r="L25" s="243">
        <v>16.399999999999999</v>
      </c>
      <c r="M25" s="244"/>
    </row>
    <row r="26" spans="1:13" ht="15" customHeight="1" x14ac:dyDescent="0.35">
      <c r="A26" s="507" t="s">
        <v>337</v>
      </c>
      <c r="B26" s="499"/>
      <c r="C26" s="241">
        <v>286.89999999999998</v>
      </c>
      <c r="D26" s="243">
        <v>12.6</v>
      </c>
      <c r="E26" s="243">
        <v>22.8</v>
      </c>
      <c r="F26" s="243">
        <v>14.7</v>
      </c>
      <c r="G26" s="243">
        <v>20.100000000000001</v>
      </c>
      <c r="H26" s="243">
        <v>36.799999999999997</v>
      </c>
      <c r="I26" s="243">
        <v>53.6</v>
      </c>
      <c r="J26" s="243">
        <v>6</v>
      </c>
      <c r="K26" s="243">
        <v>42.6</v>
      </c>
      <c r="L26" s="243">
        <v>24.7</v>
      </c>
      <c r="M26" s="244"/>
    </row>
    <row r="27" spans="1:13" ht="15" customHeight="1" x14ac:dyDescent="0.35">
      <c r="A27" s="507" t="s">
        <v>304</v>
      </c>
      <c r="B27" s="499"/>
      <c r="C27" s="241">
        <v>465.7</v>
      </c>
      <c r="D27" s="243">
        <v>20.399999999999999</v>
      </c>
      <c r="E27" s="243">
        <v>43.1</v>
      </c>
      <c r="F27" s="243">
        <v>27.1</v>
      </c>
      <c r="G27" s="243">
        <v>30.8</v>
      </c>
      <c r="H27" s="243">
        <v>49.8</v>
      </c>
      <c r="I27" s="243">
        <v>111.1</v>
      </c>
      <c r="J27" s="243">
        <v>9.1999999999999993</v>
      </c>
      <c r="K27" s="243">
        <v>43</v>
      </c>
      <c r="L27" s="243">
        <v>18.100000000000001</v>
      </c>
      <c r="M27" s="244"/>
    </row>
    <row r="28" spans="1:13" ht="15" customHeight="1" x14ac:dyDescent="0.35">
      <c r="A28" s="507" t="s">
        <v>338</v>
      </c>
      <c r="B28" s="499"/>
      <c r="C28" s="241">
        <v>721.9</v>
      </c>
      <c r="D28" s="243">
        <v>27.4</v>
      </c>
      <c r="E28" s="243">
        <v>74.2</v>
      </c>
      <c r="F28" s="243">
        <v>34.5</v>
      </c>
      <c r="G28" s="243">
        <v>39</v>
      </c>
      <c r="H28" s="243">
        <v>83.5</v>
      </c>
      <c r="I28" s="243">
        <v>186.2</v>
      </c>
      <c r="J28" s="243">
        <v>16.100000000000001</v>
      </c>
      <c r="K28" s="243">
        <v>46.2</v>
      </c>
      <c r="L28" s="243">
        <v>20.399999999999999</v>
      </c>
      <c r="M28" s="244"/>
    </row>
    <row r="29" spans="1:13" ht="15" customHeight="1" x14ac:dyDescent="0.35">
      <c r="A29" s="507" t="s">
        <v>306</v>
      </c>
      <c r="B29" s="499"/>
      <c r="C29" s="245">
        <v>981.3</v>
      </c>
      <c r="D29" s="243">
        <v>32.1</v>
      </c>
      <c r="E29" s="243">
        <v>90.9</v>
      </c>
      <c r="F29" s="243">
        <v>42.6</v>
      </c>
      <c r="G29" s="243">
        <v>56.2</v>
      </c>
      <c r="H29" s="243">
        <v>126.4</v>
      </c>
      <c r="I29" s="243">
        <v>236.3</v>
      </c>
      <c r="J29" s="243">
        <v>21</v>
      </c>
      <c r="K29" s="243">
        <v>49.4</v>
      </c>
      <c r="L29" s="243">
        <v>28.3</v>
      </c>
      <c r="M29" s="244"/>
    </row>
    <row r="30" spans="1:13" ht="15" customHeight="1" x14ac:dyDescent="0.35">
      <c r="A30" s="507" t="s">
        <v>339</v>
      </c>
      <c r="B30" s="499"/>
      <c r="C30" s="245">
        <v>1372.2</v>
      </c>
      <c r="D30" s="243">
        <v>38.799999999999997</v>
      </c>
      <c r="E30" s="243">
        <v>132.30000000000001</v>
      </c>
      <c r="F30" s="243">
        <v>48.4</v>
      </c>
      <c r="G30" s="243">
        <v>79.599999999999994</v>
      </c>
      <c r="H30" s="243">
        <v>167.6</v>
      </c>
      <c r="I30" s="243">
        <v>313.3</v>
      </c>
      <c r="J30" s="243">
        <v>36.1</v>
      </c>
      <c r="K30" s="243">
        <v>51.4</v>
      </c>
      <c r="L30" s="243">
        <v>27.3</v>
      </c>
      <c r="M30" s="244"/>
    </row>
    <row r="31" spans="1:13" ht="15" customHeight="1" x14ac:dyDescent="0.35">
      <c r="A31" s="507" t="s">
        <v>308</v>
      </c>
      <c r="B31" s="499"/>
      <c r="C31" s="245">
        <v>2099.1999999999998</v>
      </c>
      <c r="D31" s="243">
        <v>36.4</v>
      </c>
      <c r="E31" s="243">
        <v>210.5</v>
      </c>
      <c r="F31" s="243">
        <v>65.7</v>
      </c>
      <c r="G31" s="243">
        <v>124.1</v>
      </c>
      <c r="H31" s="243">
        <v>202.9</v>
      </c>
      <c r="I31" s="243">
        <v>394.3</v>
      </c>
      <c r="J31" s="243">
        <v>36.700000000000003</v>
      </c>
      <c r="K31" s="243">
        <v>75.3</v>
      </c>
      <c r="L31" s="243">
        <v>40.700000000000003</v>
      </c>
      <c r="M31" s="244"/>
    </row>
    <row r="32" spans="1:13" ht="15" customHeight="1" x14ac:dyDescent="0.35">
      <c r="A32" s="507" t="s">
        <v>309</v>
      </c>
      <c r="B32" s="499"/>
      <c r="C32" s="241" t="s">
        <v>340</v>
      </c>
      <c r="D32" s="243" t="s">
        <v>340</v>
      </c>
      <c r="E32" s="243" t="s">
        <v>340</v>
      </c>
      <c r="F32" s="243" t="s">
        <v>340</v>
      </c>
      <c r="G32" s="243" t="s">
        <v>340</v>
      </c>
      <c r="H32" s="243" t="s">
        <v>340</v>
      </c>
      <c r="I32" s="243" t="s">
        <v>340</v>
      </c>
      <c r="J32" s="243" t="s">
        <v>340</v>
      </c>
      <c r="K32" s="243" t="s">
        <v>340</v>
      </c>
      <c r="L32" s="243" t="s">
        <v>340</v>
      </c>
    </row>
    <row r="33" spans="1:12" ht="6" customHeight="1" x14ac:dyDescent="0.35">
      <c r="A33" s="511"/>
      <c r="B33" s="512"/>
      <c r="C33" s="246"/>
      <c r="D33" s="247"/>
      <c r="E33" s="247"/>
      <c r="F33" s="247"/>
      <c r="G33" s="247"/>
      <c r="H33" s="247"/>
      <c r="I33" s="247"/>
      <c r="J33" s="247"/>
      <c r="K33" s="247"/>
      <c r="L33" s="247"/>
    </row>
    <row r="34" spans="1:12" ht="18.75" customHeight="1" x14ac:dyDescent="0.2">
      <c r="A34" s="513" t="s">
        <v>310</v>
      </c>
      <c r="B34" s="514"/>
      <c r="C34" s="248"/>
      <c r="D34" s="215"/>
      <c r="E34" s="215"/>
      <c r="F34" s="493" t="s">
        <v>341</v>
      </c>
      <c r="G34" s="493"/>
      <c r="H34" s="493"/>
      <c r="I34" s="493"/>
      <c r="J34" s="494"/>
      <c r="K34" s="495" t="s">
        <v>312</v>
      </c>
      <c r="L34" s="510"/>
    </row>
    <row r="35" spans="1:12" ht="6" customHeight="1" x14ac:dyDescent="0.2">
      <c r="A35" s="196"/>
      <c r="B35" s="196"/>
      <c r="C35" s="249"/>
      <c r="D35" s="196"/>
      <c r="E35" s="196"/>
      <c r="F35" s="104"/>
      <c r="G35" s="104"/>
      <c r="H35" s="104"/>
      <c r="I35" s="104"/>
      <c r="J35" s="104"/>
      <c r="K35" s="196"/>
      <c r="L35" s="250"/>
    </row>
    <row r="36" spans="1:12" ht="15" customHeight="1" x14ac:dyDescent="0.2">
      <c r="A36" s="508">
        <v>4</v>
      </c>
      <c r="B36" s="233" t="s">
        <v>330</v>
      </c>
      <c r="C36" s="240">
        <v>435.8</v>
      </c>
      <c r="D36" s="240">
        <v>17.3</v>
      </c>
      <c r="E36" s="240">
        <v>47.3</v>
      </c>
      <c r="F36" s="240">
        <v>20.3</v>
      </c>
      <c r="G36" s="240">
        <v>29.5</v>
      </c>
      <c r="H36" s="240">
        <v>41</v>
      </c>
      <c r="I36" s="240">
        <v>109</v>
      </c>
      <c r="J36" s="240">
        <v>9.9</v>
      </c>
      <c r="K36" s="236">
        <v>0.3</v>
      </c>
      <c r="L36" s="220" t="s">
        <v>314</v>
      </c>
    </row>
    <row r="37" spans="1:12" ht="15" customHeight="1" x14ac:dyDescent="0.2">
      <c r="A37" s="515"/>
      <c r="B37" s="238" t="s">
        <v>331</v>
      </c>
      <c r="C37" s="240">
        <v>472.4</v>
      </c>
      <c r="D37" s="251">
        <v>18.899999999999999</v>
      </c>
      <c r="E37" s="240">
        <v>51.6</v>
      </c>
      <c r="F37" s="251">
        <v>21.9</v>
      </c>
      <c r="G37" s="251">
        <v>31.7</v>
      </c>
      <c r="H37" s="251">
        <v>44.4</v>
      </c>
      <c r="I37" s="251">
        <v>119.1</v>
      </c>
      <c r="J37" s="240">
        <v>10.7</v>
      </c>
      <c r="K37" s="236">
        <v>0.3</v>
      </c>
      <c r="L37" s="220" t="s">
        <v>314</v>
      </c>
    </row>
    <row r="38" spans="1:12" ht="15" customHeight="1" x14ac:dyDescent="0.2">
      <c r="A38" s="507" t="s">
        <v>291</v>
      </c>
      <c r="B38" s="499"/>
      <c r="C38" s="243">
        <v>2.6</v>
      </c>
      <c r="D38" s="243">
        <v>0</v>
      </c>
      <c r="E38" s="243">
        <v>0</v>
      </c>
      <c r="F38" s="243">
        <v>0</v>
      </c>
      <c r="G38" s="243">
        <v>0</v>
      </c>
      <c r="H38" s="243">
        <v>0</v>
      </c>
      <c r="I38" s="243">
        <v>0</v>
      </c>
      <c r="J38" s="243">
        <v>0</v>
      </c>
      <c r="K38" s="243">
        <v>0</v>
      </c>
      <c r="L38" s="220" t="s">
        <v>314</v>
      </c>
    </row>
    <row r="39" spans="1:12" ht="15" customHeight="1" x14ac:dyDescent="0.2">
      <c r="A39" s="507" t="s">
        <v>292</v>
      </c>
      <c r="B39" s="499"/>
      <c r="C39" s="243">
        <v>1.1000000000000001</v>
      </c>
      <c r="D39" s="243">
        <v>0</v>
      </c>
      <c r="E39" s="243">
        <v>0</v>
      </c>
      <c r="F39" s="243">
        <v>0</v>
      </c>
      <c r="G39" s="243">
        <v>0</v>
      </c>
      <c r="H39" s="243">
        <v>0</v>
      </c>
      <c r="I39" s="243">
        <v>0</v>
      </c>
      <c r="J39" s="243">
        <v>0</v>
      </c>
      <c r="K39" s="243">
        <v>0</v>
      </c>
      <c r="L39" s="220" t="s">
        <v>314</v>
      </c>
    </row>
    <row r="40" spans="1:12" ht="15" customHeight="1" x14ac:dyDescent="0.2">
      <c r="A40" s="507" t="s">
        <v>332</v>
      </c>
      <c r="B40" s="499"/>
      <c r="C40" s="243">
        <v>2.9</v>
      </c>
      <c r="D40" s="243">
        <v>0</v>
      </c>
      <c r="E40" s="243">
        <v>0</v>
      </c>
      <c r="F40" s="243">
        <v>0</v>
      </c>
      <c r="G40" s="243">
        <v>0</v>
      </c>
      <c r="H40" s="243">
        <v>0</v>
      </c>
      <c r="I40" s="243">
        <v>0</v>
      </c>
      <c r="J40" s="243">
        <v>1</v>
      </c>
      <c r="K40" s="243">
        <v>0</v>
      </c>
      <c r="L40" s="220" t="s">
        <v>314</v>
      </c>
    </row>
    <row r="41" spans="1:12" ht="15" customHeight="1" x14ac:dyDescent="0.2">
      <c r="A41" s="507" t="s">
        <v>294</v>
      </c>
      <c r="B41" s="499"/>
      <c r="C41" s="243">
        <v>2.8</v>
      </c>
      <c r="D41" s="243">
        <v>0</v>
      </c>
      <c r="E41" s="243">
        <v>0</v>
      </c>
      <c r="F41" s="243">
        <v>0</v>
      </c>
      <c r="G41" s="243">
        <v>0</v>
      </c>
      <c r="H41" s="243">
        <v>0</v>
      </c>
      <c r="I41" s="243">
        <v>0</v>
      </c>
      <c r="J41" s="243">
        <v>1.8</v>
      </c>
      <c r="K41" s="243">
        <v>0</v>
      </c>
      <c r="L41" s="220" t="s">
        <v>314</v>
      </c>
    </row>
    <row r="42" spans="1:12" ht="15" customHeight="1" x14ac:dyDescent="0.2">
      <c r="A42" s="507" t="s">
        <v>333</v>
      </c>
      <c r="B42" s="499"/>
      <c r="C42" s="243">
        <v>5.4</v>
      </c>
      <c r="D42" s="243">
        <v>0</v>
      </c>
      <c r="E42" s="243">
        <v>0</v>
      </c>
      <c r="F42" s="243">
        <v>0</v>
      </c>
      <c r="G42" s="243">
        <v>0</v>
      </c>
      <c r="H42" s="243">
        <v>0.9</v>
      </c>
      <c r="I42" s="243">
        <v>0</v>
      </c>
      <c r="J42" s="243">
        <v>2.7</v>
      </c>
      <c r="K42" s="243">
        <v>0</v>
      </c>
      <c r="L42" s="220" t="s">
        <v>314</v>
      </c>
    </row>
    <row r="43" spans="1:12" ht="15" customHeight="1" x14ac:dyDescent="0.2">
      <c r="A43" s="507" t="s">
        <v>296</v>
      </c>
      <c r="B43" s="499"/>
      <c r="C43" s="243">
        <v>7.3</v>
      </c>
      <c r="D43" s="243">
        <v>0</v>
      </c>
      <c r="E43" s="243">
        <v>0</v>
      </c>
      <c r="F43" s="243">
        <v>1.8</v>
      </c>
      <c r="G43" s="243">
        <v>0.9</v>
      </c>
      <c r="H43" s="243">
        <v>0</v>
      </c>
      <c r="I43" s="243">
        <v>0.9</v>
      </c>
      <c r="J43" s="243">
        <v>0.9</v>
      </c>
      <c r="K43" s="243">
        <v>0</v>
      </c>
      <c r="L43" s="220" t="s">
        <v>314</v>
      </c>
    </row>
    <row r="44" spans="1:12" ht="15" customHeight="1" x14ac:dyDescent="0.2">
      <c r="A44" s="507" t="s">
        <v>334</v>
      </c>
      <c r="B44" s="499"/>
      <c r="C44" s="241">
        <v>4.3</v>
      </c>
      <c r="D44" s="243">
        <v>0</v>
      </c>
      <c r="E44" s="243">
        <v>0.9</v>
      </c>
      <c r="F44" s="243">
        <v>0</v>
      </c>
      <c r="G44" s="243">
        <v>0</v>
      </c>
      <c r="H44" s="243">
        <v>0.9</v>
      </c>
      <c r="I44" s="243">
        <v>0</v>
      </c>
      <c r="J44" s="243">
        <v>0.9</v>
      </c>
      <c r="K44" s="243">
        <v>0</v>
      </c>
      <c r="L44" s="220" t="s">
        <v>314</v>
      </c>
    </row>
    <row r="45" spans="1:12" ht="15" customHeight="1" x14ac:dyDescent="0.2">
      <c r="A45" s="507" t="s">
        <v>298</v>
      </c>
      <c r="B45" s="499"/>
      <c r="C45" s="241">
        <v>14.6</v>
      </c>
      <c r="D45" s="243">
        <v>1.5</v>
      </c>
      <c r="E45" s="243">
        <v>1.5</v>
      </c>
      <c r="F45" s="243">
        <v>0.7</v>
      </c>
      <c r="G45" s="243">
        <v>0</v>
      </c>
      <c r="H45" s="243">
        <v>2.2000000000000002</v>
      </c>
      <c r="I45" s="243">
        <v>0.7</v>
      </c>
      <c r="J45" s="243">
        <v>2.2000000000000002</v>
      </c>
      <c r="K45" s="243">
        <v>0</v>
      </c>
      <c r="L45" s="220" t="s">
        <v>314</v>
      </c>
    </row>
    <row r="46" spans="1:12" ht="15" customHeight="1" x14ac:dyDescent="0.2">
      <c r="A46" s="507" t="s">
        <v>335</v>
      </c>
      <c r="B46" s="499"/>
      <c r="C46" s="241">
        <v>23.9</v>
      </c>
      <c r="D46" s="243">
        <v>0.6</v>
      </c>
      <c r="E46" s="243">
        <v>3.9</v>
      </c>
      <c r="F46" s="243">
        <v>2.6</v>
      </c>
      <c r="G46" s="243">
        <v>1.9</v>
      </c>
      <c r="H46" s="243">
        <v>2.6</v>
      </c>
      <c r="I46" s="243">
        <v>0.6</v>
      </c>
      <c r="J46" s="243">
        <v>1.3</v>
      </c>
      <c r="K46" s="243">
        <v>0</v>
      </c>
      <c r="L46" s="220" t="s">
        <v>314</v>
      </c>
    </row>
    <row r="47" spans="1:12" ht="15" customHeight="1" x14ac:dyDescent="0.2">
      <c r="A47" s="507" t="s">
        <v>300</v>
      </c>
      <c r="B47" s="499"/>
      <c r="C47" s="241">
        <v>42.2</v>
      </c>
      <c r="D47" s="243">
        <v>2.1</v>
      </c>
      <c r="E47" s="243">
        <v>6.9</v>
      </c>
      <c r="F47" s="243">
        <v>2.7</v>
      </c>
      <c r="G47" s="243">
        <v>2.1</v>
      </c>
      <c r="H47" s="243">
        <v>4.3</v>
      </c>
      <c r="I47" s="243">
        <v>3.2</v>
      </c>
      <c r="J47" s="243">
        <v>1.6</v>
      </c>
      <c r="K47" s="243">
        <v>0</v>
      </c>
      <c r="L47" s="220" t="s">
        <v>314</v>
      </c>
    </row>
    <row r="48" spans="1:12" ht="15" customHeight="1" x14ac:dyDescent="0.2">
      <c r="A48" s="507" t="s">
        <v>336</v>
      </c>
      <c r="B48" s="499"/>
      <c r="C48" s="241">
        <v>92.4</v>
      </c>
      <c r="D48" s="243">
        <v>1.1000000000000001</v>
      </c>
      <c r="E48" s="243">
        <v>9.4</v>
      </c>
      <c r="F48" s="243">
        <v>6.1</v>
      </c>
      <c r="G48" s="243">
        <v>4.4000000000000004</v>
      </c>
      <c r="H48" s="243">
        <v>12.7</v>
      </c>
      <c r="I48" s="243">
        <v>15.5</v>
      </c>
      <c r="J48" s="243">
        <v>3.9</v>
      </c>
      <c r="K48" s="243">
        <v>0.6</v>
      </c>
      <c r="L48" s="220" t="s">
        <v>314</v>
      </c>
    </row>
    <row r="49" spans="1:12" ht="15" customHeight="1" x14ac:dyDescent="0.2">
      <c r="A49" s="507" t="s">
        <v>302</v>
      </c>
      <c r="B49" s="499"/>
      <c r="C49" s="241">
        <v>176.4</v>
      </c>
      <c r="D49" s="243">
        <v>6.2</v>
      </c>
      <c r="E49" s="243">
        <v>16.100000000000001</v>
      </c>
      <c r="F49" s="243">
        <v>14.9</v>
      </c>
      <c r="G49" s="243">
        <v>13</v>
      </c>
      <c r="H49" s="243">
        <v>28</v>
      </c>
      <c r="I49" s="243">
        <v>42.9</v>
      </c>
      <c r="J49" s="243">
        <v>3.1</v>
      </c>
      <c r="K49" s="243">
        <v>0</v>
      </c>
      <c r="L49" s="220" t="s">
        <v>314</v>
      </c>
    </row>
    <row r="50" spans="1:12" ht="15" customHeight="1" x14ac:dyDescent="0.2">
      <c r="A50" s="507" t="s">
        <v>337</v>
      </c>
      <c r="B50" s="499"/>
      <c r="C50" s="241">
        <v>355.6</v>
      </c>
      <c r="D50" s="243">
        <v>22.5</v>
      </c>
      <c r="E50" s="243">
        <v>31.3</v>
      </c>
      <c r="F50" s="243">
        <v>23.8</v>
      </c>
      <c r="G50" s="243">
        <v>34.4</v>
      </c>
      <c r="H50" s="243">
        <v>51.3</v>
      </c>
      <c r="I50" s="243">
        <v>80</v>
      </c>
      <c r="J50" s="243">
        <v>9.4</v>
      </c>
      <c r="K50" s="243">
        <v>0</v>
      </c>
      <c r="L50" s="220" t="s">
        <v>314</v>
      </c>
    </row>
    <row r="51" spans="1:12" ht="15" customHeight="1" x14ac:dyDescent="0.2">
      <c r="A51" s="507" t="s">
        <v>304</v>
      </c>
      <c r="B51" s="499"/>
      <c r="C51" s="241">
        <v>599.4</v>
      </c>
      <c r="D51" s="243">
        <v>32</v>
      </c>
      <c r="E51" s="243">
        <v>62.1</v>
      </c>
      <c r="F51" s="243">
        <v>39.1</v>
      </c>
      <c r="G51" s="243">
        <v>49.7</v>
      </c>
      <c r="H51" s="243">
        <v>56.8</v>
      </c>
      <c r="I51" s="243">
        <v>161.5</v>
      </c>
      <c r="J51" s="243">
        <v>13.6</v>
      </c>
      <c r="K51" s="243">
        <v>0.6</v>
      </c>
      <c r="L51" s="220" t="s">
        <v>314</v>
      </c>
    </row>
    <row r="52" spans="1:12" ht="15" customHeight="1" x14ac:dyDescent="0.2">
      <c r="A52" s="507" t="s">
        <v>338</v>
      </c>
      <c r="B52" s="499"/>
      <c r="C52" s="252">
        <v>997</v>
      </c>
      <c r="D52" s="243">
        <v>51.3</v>
      </c>
      <c r="E52" s="243">
        <v>116.1</v>
      </c>
      <c r="F52" s="243">
        <v>49.3</v>
      </c>
      <c r="G52" s="243">
        <v>61.3</v>
      </c>
      <c r="H52" s="243">
        <v>96.7</v>
      </c>
      <c r="I52" s="243">
        <v>288.5</v>
      </c>
      <c r="J52" s="243">
        <v>22.4</v>
      </c>
      <c r="K52" s="243">
        <v>0</v>
      </c>
      <c r="L52" s="220" t="s">
        <v>314</v>
      </c>
    </row>
    <row r="53" spans="1:12" ht="15" customHeight="1" x14ac:dyDescent="0.2">
      <c r="A53" s="507" t="s">
        <v>306</v>
      </c>
      <c r="B53" s="499"/>
      <c r="C53" s="252">
        <v>1430.9</v>
      </c>
      <c r="D53" s="243">
        <v>58.7</v>
      </c>
      <c r="E53" s="243">
        <v>165.7</v>
      </c>
      <c r="F53" s="243">
        <v>66.099999999999994</v>
      </c>
      <c r="G53" s="243">
        <v>95.1</v>
      </c>
      <c r="H53" s="243">
        <v>144.9</v>
      </c>
      <c r="I53" s="243">
        <v>393.8</v>
      </c>
      <c r="J53" s="243">
        <v>27.5</v>
      </c>
      <c r="K53" s="243">
        <v>0</v>
      </c>
      <c r="L53" s="220" t="s">
        <v>314</v>
      </c>
    </row>
    <row r="54" spans="1:12" ht="15" customHeight="1" x14ac:dyDescent="0.2">
      <c r="A54" s="507" t="s">
        <v>339</v>
      </c>
      <c r="B54" s="499"/>
      <c r="C54" s="252">
        <v>2022.5</v>
      </c>
      <c r="D54" s="243">
        <v>80.099999999999994</v>
      </c>
      <c r="E54" s="243">
        <v>221.7</v>
      </c>
      <c r="F54" s="243">
        <v>85</v>
      </c>
      <c r="G54" s="243">
        <v>131.80000000000001</v>
      </c>
      <c r="H54" s="243">
        <v>189.5</v>
      </c>
      <c r="I54" s="243">
        <v>517.6</v>
      </c>
      <c r="J54" s="243">
        <v>53.7</v>
      </c>
      <c r="K54" s="243">
        <v>2</v>
      </c>
      <c r="L54" s="220" t="s">
        <v>314</v>
      </c>
    </row>
    <row r="55" spans="1:12" ht="15" customHeight="1" x14ac:dyDescent="0.2">
      <c r="A55" s="507" t="s">
        <v>308</v>
      </c>
      <c r="B55" s="499"/>
      <c r="C55" s="252">
        <v>3182.4</v>
      </c>
      <c r="D55" s="243">
        <v>81.2</v>
      </c>
      <c r="E55" s="243">
        <v>338.7</v>
      </c>
      <c r="F55" s="243">
        <v>102.2</v>
      </c>
      <c r="G55" s="243">
        <v>202.4</v>
      </c>
      <c r="H55" s="243">
        <v>222.4</v>
      </c>
      <c r="I55" s="243">
        <v>721.4</v>
      </c>
      <c r="J55" s="243">
        <v>54.1</v>
      </c>
      <c r="K55" s="243">
        <v>3</v>
      </c>
      <c r="L55" s="220" t="s">
        <v>314</v>
      </c>
    </row>
    <row r="56" spans="1:12" ht="15" customHeight="1" x14ac:dyDescent="0.2">
      <c r="A56" s="507" t="s">
        <v>309</v>
      </c>
      <c r="B56" s="499"/>
      <c r="C56" s="241" t="s">
        <v>340</v>
      </c>
      <c r="D56" s="243" t="s">
        <v>340</v>
      </c>
      <c r="E56" s="243" t="s">
        <v>340</v>
      </c>
      <c r="F56" s="243" t="s">
        <v>340</v>
      </c>
      <c r="G56" s="243" t="s">
        <v>340</v>
      </c>
      <c r="H56" s="243" t="s">
        <v>340</v>
      </c>
      <c r="I56" s="243" t="s">
        <v>340</v>
      </c>
      <c r="J56" s="243" t="s">
        <v>340</v>
      </c>
      <c r="K56" s="243" t="s">
        <v>340</v>
      </c>
      <c r="L56" s="220" t="s">
        <v>340</v>
      </c>
    </row>
    <row r="57" spans="1:12" ht="6" customHeight="1" x14ac:dyDescent="0.35">
      <c r="A57" s="511"/>
      <c r="B57" s="512"/>
      <c r="C57" s="246"/>
      <c r="D57" s="247"/>
      <c r="E57" s="247"/>
      <c r="F57" s="247"/>
      <c r="G57" s="247"/>
      <c r="H57" s="247"/>
      <c r="I57" s="247"/>
      <c r="J57" s="247"/>
      <c r="K57" s="247"/>
      <c r="L57" s="253"/>
    </row>
    <row r="58" spans="1:12" x14ac:dyDescent="0.35">
      <c r="A58" s="225"/>
      <c r="B58" s="225"/>
      <c r="C58" s="225"/>
      <c r="D58" s="225"/>
      <c r="E58" s="225"/>
      <c r="F58" s="225"/>
      <c r="G58" s="225"/>
      <c r="H58" s="225"/>
      <c r="I58" s="225"/>
      <c r="J58" s="225"/>
      <c r="K58" s="225"/>
      <c r="L58" s="225"/>
    </row>
  </sheetData>
  <mergeCells count="61">
    <mergeCell ref="A55:B55"/>
    <mergeCell ref="A56:B56"/>
    <mergeCell ref="A57:B57"/>
    <mergeCell ref="A49:B49"/>
    <mergeCell ref="A50:B50"/>
    <mergeCell ref="A51:B51"/>
    <mergeCell ref="A52:B52"/>
    <mergeCell ref="A53:B53"/>
    <mergeCell ref="A54:B54"/>
    <mergeCell ref="A48:B48"/>
    <mergeCell ref="A36:A37"/>
    <mergeCell ref="A38:B38"/>
    <mergeCell ref="A39:B39"/>
    <mergeCell ref="A40:B40"/>
    <mergeCell ref="A41:B41"/>
    <mergeCell ref="A42:B42"/>
    <mergeCell ref="A43:B43"/>
    <mergeCell ref="A44:B44"/>
    <mergeCell ref="A45:B45"/>
    <mergeCell ref="A46:B46"/>
    <mergeCell ref="A47:B47"/>
    <mergeCell ref="K34:L34"/>
    <mergeCell ref="A25:B25"/>
    <mergeCell ref="A26:B26"/>
    <mergeCell ref="A27:B27"/>
    <mergeCell ref="A28:B28"/>
    <mergeCell ref="A29:B29"/>
    <mergeCell ref="A30:B30"/>
    <mergeCell ref="A31:B31"/>
    <mergeCell ref="A32:B32"/>
    <mergeCell ref="A33:B33"/>
    <mergeCell ref="A34:B34"/>
    <mergeCell ref="F34:J34"/>
    <mergeCell ref="N5:N6"/>
    <mergeCell ref="A8:B8"/>
    <mergeCell ref="A9:B9"/>
    <mergeCell ref="A10:B10"/>
    <mergeCell ref="A24:B24"/>
    <mergeCell ref="A12:A13"/>
    <mergeCell ref="A14:B14"/>
    <mergeCell ref="A15:B15"/>
    <mergeCell ref="A16:B16"/>
    <mergeCell ref="A17:B17"/>
    <mergeCell ref="A18:B18"/>
    <mergeCell ref="A19:B19"/>
    <mergeCell ref="A20:B20"/>
    <mergeCell ref="A21:B21"/>
    <mergeCell ref="A22:B22"/>
    <mergeCell ref="A23:B23"/>
    <mergeCell ref="A11:B11"/>
    <mergeCell ref="A2:M2"/>
    <mergeCell ref="A3:E3"/>
    <mergeCell ref="A4:B6"/>
    <mergeCell ref="C4:C6"/>
    <mergeCell ref="F4:J4"/>
    <mergeCell ref="D5:D6"/>
    <mergeCell ref="E5:E6"/>
    <mergeCell ref="H5:H6"/>
    <mergeCell ref="J5:J6"/>
    <mergeCell ref="K5:K6"/>
    <mergeCell ref="L5:L6"/>
  </mergeCells>
  <phoneticPr fontId="28"/>
  <printOptions horizontalCentered="1"/>
  <pageMargins left="0.59055118110236227" right="0.59055118110236227" top="0.39370078740157483" bottom="0.59055118110236227" header="0.51181102362204722" footer="0.51181102362204722"/>
  <pageSetup paperSize="9" scale="9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60"/>
  <sheetViews>
    <sheetView showGridLines="0" view="pageBreakPreview" zoomScaleNormal="115" zoomScaleSheetLayoutView="100" workbookViewId="0"/>
  </sheetViews>
  <sheetFormatPr defaultColWidth="7.61328125" defaultRowHeight="12" x14ac:dyDescent="0.35"/>
  <cols>
    <col min="1" max="1" width="4.4609375" style="254" customWidth="1"/>
    <col min="2" max="2" width="2.61328125" style="254" customWidth="1"/>
    <col min="3" max="3" width="2.4609375" style="254" customWidth="1"/>
    <col min="4" max="5" width="8" style="254" customWidth="1"/>
    <col min="6" max="13" width="7.3046875" style="254" customWidth="1"/>
    <col min="14" max="14" width="7" style="254" customWidth="1"/>
    <col min="15" max="15" width="7.3046875" style="254" customWidth="1"/>
    <col min="16" max="16384" width="7.61328125" style="254"/>
  </cols>
  <sheetData>
    <row r="1" spans="1:16" ht="18.75" customHeight="1" x14ac:dyDescent="0.35">
      <c r="A1" s="190" t="s">
        <v>82</v>
      </c>
      <c r="L1" s="255" t="s">
        <v>46</v>
      </c>
    </row>
    <row r="2" spans="1:16" ht="26.25" customHeight="1" thickBot="1" x14ac:dyDescent="0.4">
      <c r="A2" s="256" t="s">
        <v>342</v>
      </c>
      <c r="B2" s="257"/>
      <c r="C2" s="257"/>
      <c r="D2" s="257"/>
      <c r="E2" s="257"/>
      <c r="F2" s="257"/>
      <c r="G2" s="257"/>
      <c r="H2" s="257"/>
      <c r="I2" s="257"/>
      <c r="J2" s="257"/>
      <c r="K2" s="257"/>
      <c r="L2" s="257"/>
      <c r="M2" s="193" t="s">
        <v>343</v>
      </c>
      <c r="N2" s="194"/>
    </row>
    <row r="3" spans="1:16" ht="33" customHeight="1" thickTop="1" x14ac:dyDescent="0.35">
      <c r="A3" s="258" t="s">
        <v>344</v>
      </c>
      <c r="B3" s="519" t="s">
        <v>345</v>
      </c>
      <c r="C3" s="520"/>
      <c r="D3" s="520"/>
      <c r="E3" s="521"/>
      <c r="F3" s="259" t="s">
        <v>346</v>
      </c>
      <c r="G3" s="259" t="s">
        <v>347</v>
      </c>
      <c r="H3" s="259" t="s">
        <v>348</v>
      </c>
      <c r="I3" s="259" t="s">
        <v>349</v>
      </c>
      <c r="J3" s="259" t="s">
        <v>350</v>
      </c>
      <c r="K3" s="259" t="s">
        <v>351</v>
      </c>
      <c r="L3" s="260" t="s">
        <v>352</v>
      </c>
      <c r="M3" s="261" t="s">
        <v>353</v>
      </c>
      <c r="N3" s="91"/>
    </row>
    <row r="4" spans="1:16" ht="7" customHeight="1" x14ac:dyDescent="0.35">
      <c r="A4" s="262"/>
      <c r="B4" s="263"/>
      <c r="C4" s="263"/>
      <c r="D4" s="263"/>
      <c r="E4" s="262"/>
      <c r="F4" s="91"/>
      <c r="G4" s="91"/>
      <c r="H4" s="91"/>
      <c r="I4" s="91"/>
      <c r="J4" s="91"/>
      <c r="K4" s="91"/>
      <c r="L4" s="91"/>
      <c r="M4" s="91"/>
      <c r="N4" s="91"/>
    </row>
    <row r="5" spans="1:16" ht="15.75" customHeight="1" x14ac:dyDescent="0.35">
      <c r="B5" s="522" t="s">
        <v>354</v>
      </c>
      <c r="C5" s="523"/>
      <c r="D5" s="523"/>
      <c r="E5" s="524"/>
      <c r="F5" s="264">
        <v>1388</v>
      </c>
      <c r="G5" s="265">
        <v>252</v>
      </c>
      <c r="H5" s="265">
        <v>37</v>
      </c>
      <c r="I5" s="265">
        <v>5</v>
      </c>
      <c r="J5" s="265">
        <v>421</v>
      </c>
      <c r="K5" s="265">
        <v>172</v>
      </c>
      <c r="L5" s="265">
        <v>435</v>
      </c>
      <c r="M5" s="265">
        <v>66</v>
      </c>
      <c r="N5" s="237"/>
    </row>
    <row r="6" spans="1:16" ht="15.75" customHeight="1" x14ac:dyDescent="0.35">
      <c r="B6" s="522" t="s">
        <v>355</v>
      </c>
      <c r="C6" s="523"/>
      <c r="D6" s="523"/>
      <c r="E6" s="524"/>
      <c r="F6" s="264">
        <v>1647</v>
      </c>
      <c r="G6" s="265">
        <v>223</v>
      </c>
      <c r="H6" s="265">
        <v>39</v>
      </c>
      <c r="I6" s="265">
        <v>46</v>
      </c>
      <c r="J6" s="265">
        <v>381</v>
      </c>
      <c r="K6" s="265">
        <v>207</v>
      </c>
      <c r="L6" s="265">
        <v>659</v>
      </c>
      <c r="M6" s="265">
        <v>92</v>
      </c>
      <c r="N6" s="237"/>
    </row>
    <row r="7" spans="1:16" ht="15.75" customHeight="1" x14ac:dyDescent="0.35">
      <c r="B7" s="522" t="s">
        <v>356</v>
      </c>
      <c r="C7" s="523"/>
      <c r="D7" s="523"/>
      <c r="E7" s="524"/>
      <c r="F7" s="264">
        <v>1765</v>
      </c>
      <c r="G7" s="266">
        <v>272</v>
      </c>
      <c r="H7" s="266">
        <v>38</v>
      </c>
      <c r="I7" s="266">
        <v>29</v>
      </c>
      <c r="J7" s="266">
        <v>480</v>
      </c>
      <c r="K7" s="266">
        <v>236</v>
      </c>
      <c r="L7" s="266">
        <v>654</v>
      </c>
      <c r="M7" s="266">
        <v>56</v>
      </c>
      <c r="N7" s="267"/>
    </row>
    <row r="8" spans="1:16" ht="15.75" customHeight="1" x14ac:dyDescent="0.35">
      <c r="B8" s="522" t="s">
        <v>357</v>
      </c>
      <c r="C8" s="523"/>
      <c r="D8" s="523"/>
      <c r="E8" s="524"/>
      <c r="F8" s="265">
        <v>1672</v>
      </c>
      <c r="G8" s="266">
        <v>230</v>
      </c>
      <c r="H8" s="266">
        <v>22</v>
      </c>
      <c r="I8" s="266">
        <v>57</v>
      </c>
      <c r="J8" s="266">
        <v>439</v>
      </c>
      <c r="K8" s="266">
        <v>215</v>
      </c>
      <c r="L8" s="266">
        <v>695</v>
      </c>
      <c r="M8" s="266">
        <v>14</v>
      </c>
      <c r="N8" s="267"/>
    </row>
    <row r="9" spans="1:16" ht="15.75" customHeight="1" x14ac:dyDescent="0.35">
      <c r="B9" s="516" t="s">
        <v>358</v>
      </c>
      <c r="C9" s="517"/>
      <c r="D9" s="517"/>
      <c r="E9" s="518"/>
      <c r="F9" s="268">
        <f>SUM(F11:F33)</f>
        <v>1617</v>
      </c>
      <c r="G9" s="268">
        <f t="shared" ref="G9:K9" si="0">SUM(G11:G33)</f>
        <v>257</v>
      </c>
      <c r="H9" s="268">
        <f t="shared" si="0"/>
        <v>21</v>
      </c>
      <c r="I9" s="268">
        <f t="shared" si="0"/>
        <v>49</v>
      </c>
      <c r="J9" s="268">
        <f t="shared" si="0"/>
        <v>436</v>
      </c>
      <c r="K9" s="268">
        <f t="shared" si="0"/>
        <v>172</v>
      </c>
      <c r="L9" s="268">
        <f>SUM(L11:L33)</f>
        <v>662</v>
      </c>
      <c r="M9" s="268">
        <f>SUM(M11:M33)</f>
        <v>20</v>
      </c>
      <c r="N9" s="269"/>
      <c r="P9" s="266"/>
    </row>
    <row r="10" spans="1:16" ht="13" customHeight="1" x14ac:dyDescent="0.35">
      <c r="A10" s="270"/>
      <c r="B10" s="271"/>
      <c r="C10" s="272"/>
      <c r="D10" s="272"/>
      <c r="E10" s="273"/>
      <c r="F10" s="266"/>
      <c r="G10" s="266"/>
      <c r="H10" s="266"/>
      <c r="I10" s="266"/>
      <c r="J10" s="266"/>
      <c r="K10" s="266"/>
      <c r="L10" s="266"/>
      <c r="M10" s="266"/>
    </row>
    <row r="11" spans="1:16" ht="15.75" customHeight="1" x14ac:dyDescent="0.35">
      <c r="A11" s="525" t="s">
        <v>359</v>
      </c>
      <c r="B11" s="522" t="s">
        <v>360</v>
      </c>
      <c r="C11" s="523"/>
      <c r="D11" s="523"/>
      <c r="E11" s="523"/>
      <c r="F11" s="274">
        <f t="shared" ref="F11:F33" si="1">SUM(G11:M11)</f>
        <v>17</v>
      </c>
      <c r="G11" s="275">
        <v>3</v>
      </c>
      <c r="H11" s="275">
        <v>1</v>
      </c>
      <c r="I11" s="275">
        <v>0</v>
      </c>
      <c r="J11" s="275">
        <v>1</v>
      </c>
      <c r="K11" s="275">
        <v>8</v>
      </c>
      <c r="L11" s="275">
        <v>3</v>
      </c>
      <c r="M11" s="275">
        <v>1</v>
      </c>
      <c r="N11" s="266"/>
    </row>
    <row r="12" spans="1:16" ht="15.75" customHeight="1" x14ac:dyDescent="0.35">
      <c r="A12" s="525"/>
      <c r="B12" s="522" t="s">
        <v>361</v>
      </c>
      <c r="C12" s="523"/>
      <c r="D12" s="523"/>
      <c r="E12" s="524"/>
      <c r="F12" s="274">
        <f t="shared" si="1"/>
        <v>8</v>
      </c>
      <c r="G12" s="275">
        <v>0</v>
      </c>
      <c r="H12" s="275">
        <v>0</v>
      </c>
      <c r="I12" s="275">
        <v>0</v>
      </c>
      <c r="J12" s="275">
        <v>1</v>
      </c>
      <c r="K12" s="275">
        <v>7</v>
      </c>
      <c r="L12" s="275">
        <v>0</v>
      </c>
      <c r="M12" s="275">
        <v>0</v>
      </c>
      <c r="N12" s="266"/>
    </row>
    <row r="13" spans="1:16" ht="15.75" customHeight="1" x14ac:dyDescent="0.35">
      <c r="A13" s="525"/>
      <c r="B13" s="522" t="s">
        <v>362</v>
      </c>
      <c r="C13" s="523"/>
      <c r="D13" s="523"/>
      <c r="E13" s="524"/>
      <c r="F13" s="274">
        <f t="shared" si="1"/>
        <v>11</v>
      </c>
      <c r="G13" s="275">
        <v>9</v>
      </c>
      <c r="H13" s="275">
        <v>0</v>
      </c>
      <c r="I13" s="275">
        <v>0</v>
      </c>
      <c r="J13" s="275">
        <v>2</v>
      </c>
      <c r="K13" s="275">
        <v>0</v>
      </c>
      <c r="L13" s="275">
        <v>0</v>
      </c>
      <c r="M13" s="275">
        <v>0</v>
      </c>
      <c r="N13" s="266"/>
    </row>
    <row r="14" spans="1:16" ht="15.75" customHeight="1" x14ac:dyDescent="0.35">
      <c r="A14" s="525"/>
      <c r="B14" s="522" t="s">
        <v>363</v>
      </c>
      <c r="C14" s="523"/>
      <c r="D14" s="523"/>
      <c r="E14" s="524"/>
      <c r="F14" s="274">
        <f t="shared" si="1"/>
        <v>297</v>
      </c>
      <c r="G14" s="275">
        <v>67</v>
      </c>
      <c r="H14" s="275">
        <v>0</v>
      </c>
      <c r="I14" s="275">
        <v>5</v>
      </c>
      <c r="J14" s="275">
        <v>190</v>
      </c>
      <c r="K14" s="275">
        <v>12</v>
      </c>
      <c r="L14" s="275">
        <v>19</v>
      </c>
      <c r="M14" s="275">
        <v>4</v>
      </c>
      <c r="N14" s="266"/>
    </row>
    <row r="15" spans="1:16" ht="15.75" customHeight="1" x14ac:dyDescent="0.35">
      <c r="A15" s="525"/>
      <c r="B15" s="522" t="s">
        <v>364</v>
      </c>
      <c r="C15" s="523"/>
      <c r="D15" s="523"/>
      <c r="E15" s="524"/>
      <c r="F15" s="274">
        <f t="shared" si="1"/>
        <v>78</v>
      </c>
      <c r="G15" s="275">
        <v>27</v>
      </c>
      <c r="H15" s="275">
        <v>5</v>
      </c>
      <c r="I15" s="275">
        <v>1</v>
      </c>
      <c r="J15" s="275">
        <v>16</v>
      </c>
      <c r="K15" s="275">
        <v>25</v>
      </c>
      <c r="L15" s="275">
        <v>3</v>
      </c>
      <c r="M15" s="275">
        <v>1</v>
      </c>
      <c r="N15" s="266"/>
    </row>
    <row r="16" spans="1:16" ht="15.75" customHeight="1" x14ac:dyDescent="0.35">
      <c r="A16" s="525"/>
      <c r="B16" s="527" t="s">
        <v>365</v>
      </c>
      <c r="C16" s="507"/>
      <c r="D16" s="507"/>
      <c r="E16" s="499"/>
      <c r="F16" s="274">
        <f t="shared" si="1"/>
        <v>12</v>
      </c>
      <c r="G16" s="275">
        <v>2</v>
      </c>
      <c r="H16" s="275">
        <v>0</v>
      </c>
      <c r="I16" s="275">
        <v>1</v>
      </c>
      <c r="J16" s="275">
        <v>5</v>
      </c>
      <c r="K16" s="275">
        <v>4</v>
      </c>
      <c r="L16" s="275">
        <v>0</v>
      </c>
      <c r="M16" s="275">
        <v>0</v>
      </c>
      <c r="N16" s="266"/>
    </row>
    <row r="17" spans="1:16" ht="15.75" customHeight="1" x14ac:dyDescent="0.35">
      <c r="A17" s="525"/>
      <c r="B17" s="522" t="s">
        <v>366</v>
      </c>
      <c r="C17" s="523"/>
      <c r="D17" s="523"/>
      <c r="E17" s="524"/>
      <c r="F17" s="274">
        <f t="shared" si="1"/>
        <v>2</v>
      </c>
      <c r="G17" s="275">
        <v>0</v>
      </c>
      <c r="H17" s="275">
        <v>0</v>
      </c>
      <c r="I17" s="275">
        <v>0</v>
      </c>
      <c r="J17" s="275">
        <v>2</v>
      </c>
      <c r="K17" s="275">
        <v>0</v>
      </c>
      <c r="L17" s="275">
        <v>0</v>
      </c>
      <c r="M17" s="275">
        <v>0</v>
      </c>
      <c r="N17" s="266"/>
    </row>
    <row r="18" spans="1:16" ht="15.75" customHeight="1" x14ac:dyDescent="0.35">
      <c r="A18" s="525"/>
      <c r="B18" s="522" t="s">
        <v>367</v>
      </c>
      <c r="C18" s="523"/>
      <c r="D18" s="523"/>
      <c r="E18" s="524"/>
      <c r="F18" s="274">
        <f t="shared" si="1"/>
        <v>19</v>
      </c>
      <c r="G18" s="275">
        <v>5</v>
      </c>
      <c r="H18" s="275">
        <v>1</v>
      </c>
      <c r="I18" s="275">
        <v>4</v>
      </c>
      <c r="J18" s="275">
        <v>9</v>
      </c>
      <c r="K18" s="275">
        <v>0</v>
      </c>
      <c r="L18" s="275">
        <v>0</v>
      </c>
      <c r="M18" s="275">
        <v>0</v>
      </c>
      <c r="N18" s="266"/>
    </row>
    <row r="19" spans="1:16" ht="15.75" customHeight="1" x14ac:dyDescent="0.35">
      <c r="A19" s="525"/>
      <c r="B19" s="522" t="s">
        <v>368</v>
      </c>
      <c r="C19" s="523"/>
      <c r="D19" s="523"/>
      <c r="E19" s="524"/>
      <c r="F19" s="274">
        <f t="shared" si="1"/>
        <v>28</v>
      </c>
      <c r="G19" s="275">
        <v>5</v>
      </c>
      <c r="H19" s="275">
        <v>1</v>
      </c>
      <c r="I19" s="275">
        <v>1</v>
      </c>
      <c r="J19" s="275">
        <v>17</v>
      </c>
      <c r="K19" s="275">
        <v>1</v>
      </c>
      <c r="L19" s="275">
        <v>2</v>
      </c>
      <c r="M19" s="275">
        <v>1</v>
      </c>
      <c r="N19" s="266"/>
    </row>
    <row r="20" spans="1:16" ht="15.75" customHeight="1" x14ac:dyDescent="0.35">
      <c r="A20" s="525"/>
      <c r="B20" s="522" t="s">
        <v>369</v>
      </c>
      <c r="C20" s="523"/>
      <c r="D20" s="523"/>
      <c r="E20" s="524"/>
      <c r="F20" s="274">
        <f t="shared" si="1"/>
        <v>0</v>
      </c>
      <c r="G20" s="275">
        <v>0</v>
      </c>
      <c r="H20" s="275">
        <v>0</v>
      </c>
      <c r="I20" s="275">
        <v>0</v>
      </c>
      <c r="J20" s="275">
        <v>0</v>
      </c>
      <c r="K20" s="275">
        <v>0</v>
      </c>
      <c r="L20" s="275">
        <v>0</v>
      </c>
      <c r="M20" s="275">
        <v>0</v>
      </c>
      <c r="N20" s="266"/>
      <c r="O20" s="276"/>
    </row>
    <row r="21" spans="1:16" ht="15.75" customHeight="1" x14ac:dyDescent="0.35">
      <c r="A21" s="526"/>
      <c r="B21" s="522" t="s">
        <v>370</v>
      </c>
      <c r="C21" s="523"/>
      <c r="D21" s="523"/>
      <c r="E21" s="524"/>
      <c r="F21" s="274">
        <f t="shared" si="1"/>
        <v>12</v>
      </c>
      <c r="G21" s="275">
        <v>3</v>
      </c>
      <c r="H21" s="275">
        <v>1</v>
      </c>
      <c r="I21" s="275">
        <v>0</v>
      </c>
      <c r="J21" s="275">
        <v>6</v>
      </c>
      <c r="K21" s="275">
        <v>1</v>
      </c>
      <c r="L21" s="275">
        <v>0</v>
      </c>
      <c r="M21" s="275">
        <v>1</v>
      </c>
      <c r="N21" s="266"/>
    </row>
    <row r="22" spans="1:16" ht="15.75" customHeight="1" x14ac:dyDescent="0.35">
      <c r="A22" s="526"/>
      <c r="B22" s="530" t="s">
        <v>371</v>
      </c>
      <c r="C22" s="531"/>
      <c r="D22" s="531"/>
      <c r="E22" s="532"/>
      <c r="F22" s="274">
        <f t="shared" si="1"/>
        <v>1</v>
      </c>
      <c r="G22" s="275">
        <v>0</v>
      </c>
      <c r="H22" s="275">
        <v>0</v>
      </c>
      <c r="I22" s="275">
        <v>0</v>
      </c>
      <c r="J22" s="275">
        <v>0</v>
      </c>
      <c r="K22" s="275">
        <v>1</v>
      </c>
      <c r="L22" s="275">
        <v>0</v>
      </c>
      <c r="M22" s="275">
        <v>0</v>
      </c>
      <c r="N22" s="266"/>
    </row>
    <row r="23" spans="1:16" ht="15.75" customHeight="1" x14ac:dyDescent="0.35">
      <c r="A23" s="526"/>
      <c r="B23" s="522" t="s">
        <v>372</v>
      </c>
      <c r="C23" s="523"/>
      <c r="D23" s="523"/>
      <c r="E23" s="524"/>
      <c r="F23" s="274">
        <f t="shared" si="1"/>
        <v>47</v>
      </c>
      <c r="G23" s="275">
        <v>3</v>
      </c>
      <c r="H23" s="275">
        <v>1</v>
      </c>
      <c r="I23" s="275">
        <v>0</v>
      </c>
      <c r="J23" s="275">
        <v>24</v>
      </c>
      <c r="K23" s="275">
        <v>19</v>
      </c>
      <c r="L23" s="275">
        <v>0</v>
      </c>
      <c r="M23" s="275">
        <v>0</v>
      </c>
      <c r="N23" s="266"/>
    </row>
    <row r="24" spans="1:16" ht="15.75" customHeight="1" x14ac:dyDescent="0.35">
      <c r="A24" s="526"/>
      <c r="B24" s="522" t="s">
        <v>373</v>
      </c>
      <c r="C24" s="523"/>
      <c r="D24" s="523"/>
      <c r="E24" s="524"/>
      <c r="F24" s="274">
        <f t="shared" si="1"/>
        <v>18</v>
      </c>
      <c r="G24" s="275">
        <v>3</v>
      </c>
      <c r="H24" s="275">
        <v>0</v>
      </c>
      <c r="I24" s="275">
        <v>1</v>
      </c>
      <c r="J24" s="275">
        <v>12</v>
      </c>
      <c r="K24" s="275">
        <v>1</v>
      </c>
      <c r="L24" s="275">
        <v>1</v>
      </c>
      <c r="M24" s="275">
        <v>0</v>
      </c>
      <c r="N24" s="266"/>
    </row>
    <row r="25" spans="1:16" ht="15.75" customHeight="1" x14ac:dyDescent="0.35">
      <c r="A25" s="526"/>
      <c r="B25" s="522" t="s">
        <v>374</v>
      </c>
      <c r="C25" s="523"/>
      <c r="D25" s="523"/>
      <c r="E25" s="523"/>
      <c r="F25" s="274">
        <f t="shared" si="1"/>
        <v>10</v>
      </c>
      <c r="G25" s="275">
        <v>0</v>
      </c>
      <c r="H25" s="275">
        <v>0</v>
      </c>
      <c r="I25" s="275">
        <v>1</v>
      </c>
      <c r="J25" s="275">
        <v>9</v>
      </c>
      <c r="K25" s="275">
        <v>0</v>
      </c>
      <c r="L25" s="275">
        <v>0</v>
      </c>
      <c r="M25" s="275">
        <v>0</v>
      </c>
      <c r="N25" s="266"/>
    </row>
    <row r="26" spans="1:16" ht="15.75" customHeight="1" x14ac:dyDescent="0.35">
      <c r="A26" s="273"/>
      <c r="B26" s="522" t="s">
        <v>375</v>
      </c>
      <c r="C26" s="523"/>
      <c r="D26" s="523"/>
      <c r="E26" s="523"/>
      <c r="F26" s="274">
        <f t="shared" si="1"/>
        <v>10</v>
      </c>
      <c r="G26" s="275">
        <v>2</v>
      </c>
      <c r="H26" s="275">
        <v>0</v>
      </c>
      <c r="I26" s="275">
        <v>2</v>
      </c>
      <c r="J26" s="275">
        <v>4</v>
      </c>
      <c r="K26" s="275">
        <v>1</v>
      </c>
      <c r="L26" s="275">
        <v>0</v>
      </c>
      <c r="M26" s="275">
        <v>1</v>
      </c>
      <c r="N26" s="266"/>
    </row>
    <row r="27" spans="1:16" ht="15.75" customHeight="1" x14ac:dyDescent="0.35">
      <c r="A27" s="273"/>
      <c r="B27" s="522" t="s">
        <v>376</v>
      </c>
      <c r="C27" s="523"/>
      <c r="D27" s="523"/>
      <c r="E27" s="524"/>
      <c r="F27" s="274">
        <f t="shared" si="1"/>
        <v>1</v>
      </c>
      <c r="G27" s="275">
        <v>0</v>
      </c>
      <c r="H27" s="275">
        <v>0</v>
      </c>
      <c r="I27" s="275">
        <v>0</v>
      </c>
      <c r="J27" s="275">
        <v>1</v>
      </c>
      <c r="K27" s="275">
        <v>0</v>
      </c>
      <c r="L27" s="275">
        <v>0</v>
      </c>
      <c r="M27" s="275">
        <v>0</v>
      </c>
      <c r="N27" s="266"/>
    </row>
    <row r="28" spans="1:16" ht="15.75" customHeight="1" x14ac:dyDescent="0.35">
      <c r="A28" s="273"/>
      <c r="B28" s="533" t="s">
        <v>377</v>
      </c>
      <c r="C28" s="534"/>
      <c r="D28" s="534"/>
      <c r="E28" s="534"/>
      <c r="F28" s="274">
        <f t="shared" si="1"/>
        <v>47</v>
      </c>
      <c r="G28" s="275">
        <v>18</v>
      </c>
      <c r="H28" s="275">
        <v>2</v>
      </c>
      <c r="I28" s="275">
        <v>3</v>
      </c>
      <c r="J28" s="275">
        <v>16</v>
      </c>
      <c r="K28" s="275">
        <v>7</v>
      </c>
      <c r="L28" s="275">
        <v>1</v>
      </c>
      <c r="M28" s="275">
        <v>0</v>
      </c>
      <c r="N28" s="266"/>
    </row>
    <row r="29" spans="1:16" ht="15.75" customHeight="1" x14ac:dyDescent="0.35">
      <c r="A29" s="273"/>
      <c r="B29" s="535" t="s">
        <v>378</v>
      </c>
      <c r="C29" s="536"/>
      <c r="D29" s="536"/>
      <c r="E29" s="537"/>
      <c r="F29" s="274">
        <f t="shared" si="1"/>
        <v>7</v>
      </c>
      <c r="G29" s="275">
        <v>0</v>
      </c>
      <c r="H29" s="275">
        <v>0</v>
      </c>
      <c r="I29" s="275">
        <v>2</v>
      </c>
      <c r="J29" s="275">
        <v>5</v>
      </c>
      <c r="K29" s="275">
        <v>0</v>
      </c>
      <c r="L29" s="275">
        <v>0</v>
      </c>
      <c r="M29" s="275">
        <v>0</v>
      </c>
      <c r="N29" s="266"/>
      <c r="P29" s="276"/>
    </row>
    <row r="30" spans="1:16" ht="15.75" customHeight="1" x14ac:dyDescent="0.35">
      <c r="A30" s="273"/>
      <c r="B30" s="522" t="s">
        <v>379</v>
      </c>
      <c r="C30" s="528"/>
      <c r="D30" s="528"/>
      <c r="E30" s="529"/>
      <c r="F30" s="274">
        <f t="shared" si="1"/>
        <v>21</v>
      </c>
      <c r="G30" s="275">
        <v>5</v>
      </c>
      <c r="H30" s="275">
        <v>1</v>
      </c>
      <c r="I30" s="275">
        <v>1</v>
      </c>
      <c r="J30" s="275">
        <v>5</v>
      </c>
      <c r="K30" s="275">
        <v>8</v>
      </c>
      <c r="L30" s="275">
        <v>0</v>
      </c>
      <c r="M30" s="275">
        <v>1</v>
      </c>
      <c r="N30" s="266"/>
    </row>
    <row r="31" spans="1:16" ht="15.75" customHeight="1" x14ac:dyDescent="0.35">
      <c r="A31" s="273"/>
      <c r="B31" s="522" t="s">
        <v>380</v>
      </c>
      <c r="C31" s="528"/>
      <c r="D31" s="528"/>
      <c r="E31" s="529"/>
      <c r="F31" s="274">
        <f t="shared" si="1"/>
        <v>380</v>
      </c>
      <c r="G31" s="275">
        <v>81</v>
      </c>
      <c r="H31" s="275">
        <v>2</v>
      </c>
      <c r="I31" s="275">
        <v>20</v>
      </c>
      <c r="J31" s="275">
        <v>55</v>
      </c>
      <c r="K31" s="275">
        <v>59</v>
      </c>
      <c r="L31" s="275">
        <v>157</v>
      </c>
      <c r="M31" s="275">
        <v>6</v>
      </c>
      <c r="N31" s="266"/>
    </row>
    <row r="32" spans="1:16" ht="15.75" customHeight="1" x14ac:dyDescent="0.35">
      <c r="A32" s="273"/>
      <c r="B32" s="522" t="s">
        <v>168</v>
      </c>
      <c r="C32" s="528"/>
      <c r="D32" s="528"/>
      <c r="E32" s="529"/>
      <c r="F32" s="274">
        <f t="shared" si="1"/>
        <v>40</v>
      </c>
      <c r="G32" s="275">
        <v>3</v>
      </c>
      <c r="H32" s="275">
        <v>1</v>
      </c>
      <c r="I32" s="275">
        <v>3</v>
      </c>
      <c r="J32" s="275">
        <v>31</v>
      </c>
      <c r="K32" s="275">
        <v>1</v>
      </c>
      <c r="L32" s="275">
        <v>1</v>
      </c>
      <c r="M32" s="275">
        <v>0</v>
      </c>
      <c r="N32" s="266"/>
    </row>
    <row r="33" spans="1:15" ht="15.75" customHeight="1" x14ac:dyDescent="0.35">
      <c r="A33" s="273"/>
      <c r="B33" s="522" t="s">
        <v>381</v>
      </c>
      <c r="C33" s="529"/>
      <c r="D33" s="529"/>
      <c r="E33" s="529"/>
      <c r="F33" s="274">
        <f t="shared" si="1"/>
        <v>551</v>
      </c>
      <c r="G33" s="275">
        <v>21</v>
      </c>
      <c r="H33" s="275">
        <v>5</v>
      </c>
      <c r="I33" s="275">
        <v>4</v>
      </c>
      <c r="J33" s="275">
        <v>25</v>
      </c>
      <c r="K33" s="275">
        <v>17</v>
      </c>
      <c r="L33" s="275">
        <v>475</v>
      </c>
      <c r="M33" s="275">
        <v>4</v>
      </c>
      <c r="N33" s="266"/>
    </row>
    <row r="34" spans="1:15" ht="7" customHeight="1" x14ac:dyDescent="0.35">
      <c r="A34" s="277"/>
      <c r="B34" s="538"/>
      <c r="C34" s="539"/>
      <c r="D34" s="539"/>
      <c r="E34" s="540"/>
      <c r="F34" s="278"/>
      <c r="G34" s="278"/>
      <c r="H34" s="278"/>
      <c r="I34" s="278"/>
      <c r="J34" s="278"/>
      <c r="K34" s="278"/>
      <c r="L34" s="278"/>
      <c r="M34" s="278"/>
      <c r="N34" s="272"/>
    </row>
    <row r="35" spans="1:15" ht="7" customHeight="1" x14ac:dyDescent="0.35">
      <c r="A35" s="273"/>
      <c r="B35" s="279"/>
      <c r="C35" s="280"/>
      <c r="D35" s="280"/>
      <c r="E35" s="281"/>
      <c r="F35" s="282"/>
      <c r="G35" s="282"/>
      <c r="H35" s="282"/>
      <c r="I35" s="282"/>
      <c r="J35" s="282"/>
      <c r="K35" s="282"/>
      <c r="L35" s="282"/>
      <c r="M35" s="282"/>
      <c r="N35" s="272"/>
    </row>
    <row r="36" spans="1:15" ht="15.75" customHeight="1" x14ac:dyDescent="0.35">
      <c r="A36" s="541" t="s">
        <v>382</v>
      </c>
      <c r="B36" s="522" t="s">
        <v>354</v>
      </c>
      <c r="C36" s="523"/>
      <c r="D36" s="523"/>
      <c r="E36" s="524"/>
      <c r="F36" s="264">
        <v>1415</v>
      </c>
      <c r="G36" s="265">
        <v>257</v>
      </c>
      <c r="H36" s="265">
        <v>42</v>
      </c>
      <c r="I36" s="265">
        <v>1</v>
      </c>
      <c r="J36" s="265">
        <v>430</v>
      </c>
      <c r="K36" s="265">
        <v>176</v>
      </c>
      <c r="L36" s="265">
        <v>436</v>
      </c>
      <c r="M36" s="265">
        <v>73</v>
      </c>
      <c r="N36" s="237"/>
    </row>
    <row r="37" spans="1:15" ht="15.75" customHeight="1" x14ac:dyDescent="0.35">
      <c r="A37" s="541"/>
      <c r="B37" s="522" t="s">
        <v>355</v>
      </c>
      <c r="C37" s="523"/>
      <c r="D37" s="523"/>
      <c r="E37" s="524"/>
      <c r="F37" s="264">
        <v>1675</v>
      </c>
      <c r="G37" s="265">
        <v>228</v>
      </c>
      <c r="H37" s="265">
        <v>39</v>
      </c>
      <c r="I37" s="265">
        <v>46</v>
      </c>
      <c r="J37" s="265">
        <v>394</v>
      </c>
      <c r="K37" s="265">
        <v>214</v>
      </c>
      <c r="L37" s="265">
        <v>659</v>
      </c>
      <c r="M37" s="265">
        <v>95</v>
      </c>
      <c r="N37" s="237"/>
    </row>
    <row r="38" spans="1:15" ht="15.75" customHeight="1" x14ac:dyDescent="0.35">
      <c r="A38" s="541"/>
      <c r="B38" s="522" t="s">
        <v>356</v>
      </c>
      <c r="C38" s="523"/>
      <c r="D38" s="523"/>
      <c r="E38" s="524"/>
      <c r="F38" s="264">
        <v>1794</v>
      </c>
      <c r="G38" s="265">
        <v>273</v>
      </c>
      <c r="H38" s="265">
        <v>41</v>
      </c>
      <c r="I38" s="265">
        <v>35</v>
      </c>
      <c r="J38" s="265">
        <v>489</v>
      </c>
      <c r="K38" s="265">
        <v>243</v>
      </c>
      <c r="L38" s="265">
        <v>656</v>
      </c>
      <c r="M38" s="265">
        <v>57</v>
      </c>
      <c r="N38" s="237"/>
    </row>
    <row r="39" spans="1:15" ht="15.75" customHeight="1" x14ac:dyDescent="0.35">
      <c r="A39" s="541"/>
      <c r="B39" s="522" t="s">
        <v>357</v>
      </c>
      <c r="C39" s="523"/>
      <c r="D39" s="523"/>
      <c r="E39" s="524"/>
      <c r="F39" s="264">
        <v>1723</v>
      </c>
      <c r="G39" s="265">
        <v>234</v>
      </c>
      <c r="H39" s="265">
        <v>23</v>
      </c>
      <c r="I39" s="265">
        <v>58</v>
      </c>
      <c r="J39" s="265">
        <v>470</v>
      </c>
      <c r="K39" s="265">
        <v>225</v>
      </c>
      <c r="L39" s="265">
        <v>698</v>
      </c>
      <c r="M39" s="265">
        <v>15</v>
      </c>
      <c r="N39" s="237"/>
    </row>
    <row r="40" spans="1:15" ht="15.75" customHeight="1" x14ac:dyDescent="0.35">
      <c r="A40" s="541"/>
      <c r="B40" s="542" t="s">
        <v>383</v>
      </c>
      <c r="C40" s="517"/>
      <c r="D40" s="517"/>
      <c r="E40" s="518"/>
      <c r="F40" s="283">
        <v>1645</v>
      </c>
      <c r="G40" s="284">
        <v>261</v>
      </c>
      <c r="H40" s="284">
        <v>21</v>
      </c>
      <c r="I40" s="284">
        <v>50</v>
      </c>
      <c r="J40" s="284">
        <v>448</v>
      </c>
      <c r="K40" s="284">
        <v>180</v>
      </c>
      <c r="L40" s="284">
        <v>664</v>
      </c>
      <c r="M40" s="284">
        <v>21</v>
      </c>
      <c r="N40" s="285"/>
    </row>
    <row r="41" spans="1:15" ht="7" customHeight="1" x14ac:dyDescent="0.35">
      <c r="A41" s="286"/>
      <c r="B41" s="548"/>
      <c r="C41" s="549"/>
      <c r="D41" s="549"/>
      <c r="E41" s="550"/>
      <c r="F41" s="287"/>
      <c r="G41" s="288"/>
      <c r="H41" s="288"/>
      <c r="I41" s="288"/>
      <c r="J41" s="288"/>
      <c r="K41" s="288"/>
      <c r="L41" s="288"/>
      <c r="M41" s="288"/>
      <c r="N41" s="285"/>
    </row>
    <row r="42" spans="1:15" ht="15" customHeight="1" x14ac:dyDescent="0.35">
      <c r="A42" s="551" t="s">
        <v>384</v>
      </c>
      <c r="B42" s="551"/>
      <c r="C42" s="551"/>
      <c r="D42" s="551"/>
      <c r="E42" s="551"/>
      <c r="F42" s="551"/>
      <c r="G42" s="551"/>
      <c r="H42" s="551"/>
      <c r="I42" s="551"/>
      <c r="J42" s="551"/>
      <c r="K42" s="551"/>
      <c r="L42" s="551"/>
      <c r="M42" s="551"/>
      <c r="N42" s="552"/>
      <c r="O42" s="289"/>
    </row>
    <row r="43" spans="1:15" ht="15" customHeight="1" x14ac:dyDescent="0.35">
      <c r="A43" s="254" t="s">
        <v>385</v>
      </c>
    </row>
    <row r="44" spans="1:15" ht="29.25" customHeight="1" x14ac:dyDescent="0.35">
      <c r="A44" s="290"/>
      <c r="B44" s="290"/>
      <c r="C44" s="290"/>
      <c r="D44" s="290"/>
      <c r="E44" s="290"/>
      <c r="F44" s="290"/>
      <c r="G44" s="290"/>
      <c r="H44" s="290"/>
      <c r="I44" s="290"/>
      <c r="J44" s="290"/>
      <c r="K44" s="290"/>
      <c r="L44" s="290"/>
      <c r="M44" s="290"/>
      <c r="N44" s="290"/>
    </row>
    <row r="45" spans="1:15" ht="30.75" customHeight="1" thickBot="1" x14ac:dyDescent="0.4">
      <c r="A45" s="553" t="s">
        <v>386</v>
      </c>
      <c r="B45" s="553"/>
      <c r="C45" s="553"/>
      <c r="D45" s="553"/>
      <c r="E45" s="553"/>
      <c r="F45" s="553"/>
      <c r="G45" s="553"/>
      <c r="H45" s="553"/>
      <c r="I45" s="553"/>
      <c r="J45" s="553"/>
      <c r="K45" s="553"/>
      <c r="L45" s="553"/>
      <c r="M45" s="553"/>
      <c r="N45" s="553"/>
      <c r="O45" s="291"/>
    </row>
    <row r="46" spans="1:15" ht="18.75" customHeight="1" thickTop="1" x14ac:dyDescent="0.35">
      <c r="A46" s="554" t="s">
        <v>387</v>
      </c>
      <c r="B46" s="554"/>
      <c r="C46" s="554"/>
      <c r="D46" s="555"/>
      <c r="E46" s="520" t="s">
        <v>388</v>
      </c>
      <c r="F46" s="559"/>
      <c r="G46" s="559"/>
      <c r="H46" s="560"/>
      <c r="I46" s="519" t="s">
        <v>389</v>
      </c>
      <c r="J46" s="559"/>
      <c r="K46" s="559"/>
      <c r="L46" s="559"/>
      <c r="M46" s="559"/>
      <c r="N46" s="91"/>
      <c r="O46" s="91"/>
    </row>
    <row r="47" spans="1:15" ht="15" customHeight="1" x14ac:dyDescent="0.2">
      <c r="A47" s="544"/>
      <c r="B47" s="544"/>
      <c r="C47" s="544"/>
      <c r="D47" s="556"/>
      <c r="E47" s="561" t="s">
        <v>390</v>
      </c>
      <c r="F47" s="563" t="s">
        <v>391</v>
      </c>
      <c r="G47" s="563" t="s">
        <v>392</v>
      </c>
      <c r="H47" s="563" t="s">
        <v>393</v>
      </c>
      <c r="I47" s="563" t="s">
        <v>394</v>
      </c>
      <c r="J47" s="563" t="s">
        <v>395</v>
      </c>
      <c r="K47" s="292" t="s">
        <v>396</v>
      </c>
      <c r="L47" s="487" t="s">
        <v>397</v>
      </c>
      <c r="M47" s="293" t="s">
        <v>398</v>
      </c>
      <c r="N47" s="293"/>
      <c r="O47" s="196"/>
    </row>
    <row r="48" spans="1:15" ht="16.5" customHeight="1" x14ac:dyDescent="0.35">
      <c r="A48" s="557"/>
      <c r="B48" s="557"/>
      <c r="C48" s="557"/>
      <c r="D48" s="558"/>
      <c r="E48" s="562"/>
      <c r="F48" s="543"/>
      <c r="G48" s="543"/>
      <c r="H48" s="543"/>
      <c r="I48" s="569"/>
      <c r="J48" s="543"/>
      <c r="K48" s="294" t="s">
        <v>399</v>
      </c>
      <c r="L48" s="543"/>
      <c r="M48" s="295" t="s">
        <v>400</v>
      </c>
      <c r="N48" s="296"/>
      <c r="O48" s="196"/>
    </row>
    <row r="49" spans="1:15" ht="3" customHeight="1" x14ac:dyDescent="0.35">
      <c r="A49" s="263"/>
      <c r="B49" s="263"/>
      <c r="C49" s="263"/>
      <c r="D49" s="262"/>
      <c r="E49" s="91"/>
      <c r="F49" s="91"/>
      <c r="G49" s="91"/>
      <c r="H49" s="91"/>
      <c r="I49" s="91"/>
      <c r="J49" s="91"/>
      <c r="K49" s="91"/>
      <c r="L49" s="91"/>
      <c r="M49" s="91"/>
      <c r="N49" s="91"/>
      <c r="O49" s="196"/>
    </row>
    <row r="50" spans="1:15" ht="15.75" customHeight="1" x14ac:dyDescent="0.35">
      <c r="A50" s="544" t="s">
        <v>401</v>
      </c>
      <c r="B50" s="544"/>
      <c r="C50" s="544"/>
      <c r="D50" s="545"/>
      <c r="E50" s="265">
        <v>1873.027</v>
      </c>
      <c r="F50" s="265">
        <v>1525.692</v>
      </c>
      <c r="G50" s="265">
        <v>218.96799999999999</v>
      </c>
      <c r="H50" s="265">
        <v>128.36699999999999</v>
      </c>
      <c r="I50" s="265">
        <v>1741.16</v>
      </c>
      <c r="J50" s="265">
        <v>1115.326</v>
      </c>
      <c r="K50" s="265">
        <v>145.58799999999999</v>
      </c>
      <c r="L50" s="265">
        <v>34.015999999999998</v>
      </c>
      <c r="M50" s="265">
        <v>446.23</v>
      </c>
      <c r="N50" s="265"/>
      <c r="O50" s="237"/>
    </row>
    <row r="51" spans="1:15" ht="15.75" customHeight="1" x14ac:dyDescent="0.35">
      <c r="A51" s="544" t="s">
        <v>402</v>
      </c>
      <c r="B51" s="544"/>
      <c r="C51" s="544"/>
      <c r="D51" s="546"/>
      <c r="E51" s="265">
        <v>1876</v>
      </c>
      <c r="F51" s="265">
        <v>1528</v>
      </c>
      <c r="G51" s="265">
        <v>227</v>
      </c>
      <c r="H51" s="265">
        <v>121</v>
      </c>
      <c r="I51" s="265">
        <v>1755</v>
      </c>
      <c r="J51" s="265">
        <v>1113</v>
      </c>
      <c r="K51" s="265">
        <v>148</v>
      </c>
      <c r="L51" s="265">
        <v>34</v>
      </c>
      <c r="M51" s="265">
        <v>460</v>
      </c>
      <c r="N51" s="265"/>
      <c r="O51" s="237"/>
    </row>
    <row r="52" spans="1:15" ht="15.75" customHeight="1" x14ac:dyDescent="0.35">
      <c r="A52" s="544" t="s">
        <v>355</v>
      </c>
      <c r="B52" s="544"/>
      <c r="C52" s="544"/>
      <c r="D52" s="547"/>
      <c r="E52" s="265">
        <v>1851</v>
      </c>
      <c r="F52" s="265">
        <v>1517</v>
      </c>
      <c r="G52" s="265">
        <v>219</v>
      </c>
      <c r="H52" s="265">
        <v>115</v>
      </c>
      <c r="I52" s="265">
        <v>1731</v>
      </c>
      <c r="J52" s="265">
        <v>1113</v>
      </c>
      <c r="K52" s="265">
        <v>139</v>
      </c>
      <c r="L52" s="265">
        <v>35</v>
      </c>
      <c r="M52" s="265">
        <v>445</v>
      </c>
      <c r="N52" s="265"/>
      <c r="O52" s="237"/>
    </row>
    <row r="53" spans="1:15" ht="15.75" customHeight="1" x14ac:dyDescent="0.35">
      <c r="A53" s="564" t="s">
        <v>403</v>
      </c>
      <c r="B53" s="544"/>
      <c r="C53" s="544"/>
      <c r="D53" s="565"/>
      <c r="E53" s="264">
        <v>1811</v>
      </c>
      <c r="F53" s="265">
        <v>1486</v>
      </c>
      <c r="G53" s="265">
        <v>216</v>
      </c>
      <c r="H53" s="265">
        <v>109</v>
      </c>
      <c r="I53" s="265">
        <v>1701</v>
      </c>
      <c r="J53" s="265">
        <v>1086</v>
      </c>
      <c r="K53" s="265">
        <v>129</v>
      </c>
      <c r="L53" s="265">
        <v>35</v>
      </c>
      <c r="M53" s="265">
        <v>451</v>
      </c>
      <c r="N53" s="265"/>
      <c r="O53" s="237"/>
    </row>
    <row r="54" spans="1:15" s="299" customFormat="1" ht="15.75" customHeight="1" x14ac:dyDescent="0.35">
      <c r="A54" s="566" t="s">
        <v>404</v>
      </c>
      <c r="B54" s="567"/>
      <c r="C54" s="567"/>
      <c r="D54" s="546"/>
      <c r="E54" s="297">
        <v>1781</v>
      </c>
      <c r="F54" s="298">
        <v>1462</v>
      </c>
      <c r="G54" s="298">
        <v>211</v>
      </c>
      <c r="H54" s="298">
        <v>109</v>
      </c>
      <c r="I54" s="298">
        <v>1675</v>
      </c>
      <c r="J54" s="298">
        <v>1078</v>
      </c>
      <c r="K54" s="298">
        <v>120</v>
      </c>
      <c r="L54" s="298">
        <v>33</v>
      </c>
      <c r="M54" s="298">
        <v>443</v>
      </c>
      <c r="N54" s="298"/>
      <c r="O54" s="285"/>
    </row>
    <row r="55" spans="1:15" s="299" customFormat="1" ht="3" customHeight="1" x14ac:dyDescent="0.35">
      <c r="A55" s="568"/>
      <c r="B55" s="568"/>
      <c r="C55" s="568"/>
      <c r="D55" s="300"/>
      <c r="E55" s="300"/>
      <c r="F55" s="300"/>
      <c r="G55" s="300"/>
      <c r="H55" s="300"/>
      <c r="I55" s="300"/>
      <c r="J55" s="300"/>
      <c r="K55" s="300"/>
      <c r="L55" s="300"/>
      <c r="M55" s="301"/>
      <c r="N55" s="285"/>
      <c r="O55" s="285"/>
    </row>
    <row r="56" spans="1:15" ht="1.5" customHeight="1" x14ac:dyDescent="0.35"/>
    <row r="57" spans="1:15" ht="15" customHeight="1" x14ac:dyDescent="0.35">
      <c r="A57" s="254" t="s">
        <v>405</v>
      </c>
    </row>
    <row r="58" spans="1:15" ht="15" customHeight="1" x14ac:dyDescent="0.35">
      <c r="L58" s="255" t="s">
        <v>46</v>
      </c>
    </row>
    <row r="59" spans="1:15" ht="15" customHeight="1" x14ac:dyDescent="0.35"/>
    <row r="60" spans="1:15" ht="15" customHeight="1" x14ac:dyDescent="0.35"/>
  </sheetData>
  <mergeCells count="56">
    <mergeCell ref="A53:D53"/>
    <mergeCell ref="A54:D54"/>
    <mergeCell ref="A55:C55"/>
    <mergeCell ref="I47:I48"/>
    <mergeCell ref="J47:J48"/>
    <mergeCell ref="L47:L48"/>
    <mergeCell ref="A50:D50"/>
    <mergeCell ref="A51:D51"/>
    <mergeCell ref="A52:D52"/>
    <mergeCell ref="B41:E41"/>
    <mergeCell ref="A42:N42"/>
    <mergeCell ref="A45:N45"/>
    <mergeCell ref="A46:D48"/>
    <mergeCell ref="E46:H46"/>
    <mergeCell ref="I46:M46"/>
    <mergeCell ref="E47:E48"/>
    <mergeCell ref="F47:F48"/>
    <mergeCell ref="G47:G48"/>
    <mergeCell ref="H47:H48"/>
    <mergeCell ref="B32:E32"/>
    <mergeCell ref="B33:E33"/>
    <mergeCell ref="B34:E34"/>
    <mergeCell ref="A36:A40"/>
    <mergeCell ref="B36:E36"/>
    <mergeCell ref="B37:E37"/>
    <mergeCell ref="B38:E38"/>
    <mergeCell ref="B39:E39"/>
    <mergeCell ref="B40:E40"/>
    <mergeCell ref="B31:E31"/>
    <mergeCell ref="B20:E20"/>
    <mergeCell ref="B21:E21"/>
    <mergeCell ref="B22:E22"/>
    <mergeCell ref="B23:E23"/>
    <mergeCell ref="B24:E24"/>
    <mergeCell ref="B25:E25"/>
    <mergeCell ref="B26:E26"/>
    <mergeCell ref="B27:E27"/>
    <mergeCell ref="B28:E28"/>
    <mergeCell ref="B29:E29"/>
    <mergeCell ref="B30:E30"/>
    <mergeCell ref="A11:A25"/>
    <mergeCell ref="B11:E11"/>
    <mergeCell ref="B12:E12"/>
    <mergeCell ref="B13:E13"/>
    <mergeCell ref="B14:E14"/>
    <mergeCell ref="B15:E15"/>
    <mergeCell ref="B16:E16"/>
    <mergeCell ref="B17:E17"/>
    <mergeCell ref="B18:E18"/>
    <mergeCell ref="B19:E19"/>
    <mergeCell ref="B9:E9"/>
    <mergeCell ref="B3:E3"/>
    <mergeCell ref="B5:E5"/>
    <mergeCell ref="B6:E6"/>
    <mergeCell ref="B7:E7"/>
    <mergeCell ref="B8:E8"/>
  </mergeCells>
  <phoneticPr fontId="28"/>
  <printOptions horizontalCentered="1"/>
  <pageMargins left="0.59055118110236227" right="0.59055118110236227" top="0.39370078740157483" bottom="0.59055118110236227" header="0.11811023622047245" footer="0.31496062992125984"/>
  <pageSetup paperSize="9" scale="90" firstPageNumber="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T49"/>
  <sheetViews>
    <sheetView view="pageBreakPreview" zoomScaleNormal="100" zoomScaleSheetLayoutView="100" workbookViewId="0"/>
  </sheetViews>
  <sheetFormatPr defaultColWidth="7.61328125" defaultRowHeight="12" x14ac:dyDescent="0.35"/>
  <cols>
    <col min="1" max="1" width="5.4609375" style="254" customWidth="1"/>
    <col min="2" max="2" width="5.15234375" style="254" customWidth="1"/>
    <col min="3" max="10" width="6.4609375" style="254" customWidth="1"/>
    <col min="11" max="11" width="6.84375" style="254" customWidth="1"/>
    <col min="12" max="13" width="6.4609375" style="254" customWidth="1"/>
    <col min="14" max="14" width="6.53515625" style="254" customWidth="1"/>
    <col min="15" max="15" width="0.84375" style="254" customWidth="1"/>
    <col min="16" max="48" width="7.3828125" style="254" customWidth="1"/>
    <col min="49" max="16384" width="7.61328125" style="254"/>
  </cols>
  <sheetData>
    <row r="1" spans="1:46" ht="30.75" customHeight="1" thickBot="1" x14ac:dyDescent="0.4">
      <c r="A1" s="302" t="s">
        <v>406</v>
      </c>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row>
    <row r="2" spans="1:46" ht="22.5" customHeight="1" thickTop="1" x14ac:dyDescent="0.35">
      <c r="A2" s="554" t="s">
        <v>407</v>
      </c>
      <c r="B2" s="570"/>
      <c r="C2" s="519" t="s">
        <v>408</v>
      </c>
      <c r="D2" s="520"/>
      <c r="E2" s="520"/>
      <c r="F2" s="520"/>
      <c r="G2" s="520"/>
      <c r="H2" s="520"/>
      <c r="I2" s="521"/>
      <c r="J2" s="519" t="s">
        <v>409</v>
      </c>
      <c r="K2" s="520"/>
      <c r="L2" s="520"/>
      <c r="M2" s="521"/>
      <c r="N2" s="571" t="s">
        <v>410</v>
      </c>
    </row>
    <row r="3" spans="1:46" s="92" customFormat="1" ht="27" customHeight="1" x14ac:dyDescent="0.35">
      <c r="A3" s="557"/>
      <c r="B3" s="562"/>
      <c r="C3" s="304" t="s">
        <v>411</v>
      </c>
      <c r="D3" s="305" t="s">
        <v>412</v>
      </c>
      <c r="E3" s="305" t="s">
        <v>413</v>
      </c>
      <c r="F3" s="305" t="s">
        <v>414</v>
      </c>
      <c r="G3" s="306" t="s">
        <v>415</v>
      </c>
      <c r="H3" s="248" t="s">
        <v>416</v>
      </c>
      <c r="I3" s="304" t="s">
        <v>417</v>
      </c>
      <c r="J3" s="307" t="s">
        <v>418</v>
      </c>
      <c r="K3" s="308" t="s">
        <v>419</v>
      </c>
      <c r="L3" s="308" t="s">
        <v>420</v>
      </c>
      <c r="M3" s="307" t="s">
        <v>421</v>
      </c>
      <c r="N3" s="572"/>
    </row>
    <row r="4" spans="1:46" ht="18" customHeight="1" x14ac:dyDescent="0.35">
      <c r="A4" s="573" t="s">
        <v>401</v>
      </c>
      <c r="B4" s="574"/>
      <c r="C4" s="309">
        <v>618</v>
      </c>
      <c r="D4" s="310">
        <v>471</v>
      </c>
      <c r="E4" s="310">
        <v>2</v>
      </c>
      <c r="F4" s="310">
        <v>14</v>
      </c>
      <c r="G4" s="310">
        <v>129</v>
      </c>
      <c r="H4" s="310">
        <v>1</v>
      </c>
      <c r="I4" s="310">
        <v>0.17</v>
      </c>
      <c r="J4" s="311">
        <v>4997</v>
      </c>
      <c r="K4" s="311">
        <v>4741</v>
      </c>
      <c r="L4" s="312">
        <v>6</v>
      </c>
      <c r="M4" s="313">
        <v>250</v>
      </c>
      <c r="N4" s="314">
        <v>93.6</v>
      </c>
    </row>
    <row r="5" spans="1:46" ht="18" customHeight="1" x14ac:dyDescent="0.35">
      <c r="A5" s="523" t="s">
        <v>422</v>
      </c>
      <c r="B5" s="524"/>
      <c r="C5" s="309">
        <v>610</v>
      </c>
      <c r="D5" s="310">
        <v>468</v>
      </c>
      <c r="E5" s="310">
        <v>2</v>
      </c>
      <c r="F5" s="310">
        <v>14</v>
      </c>
      <c r="G5" s="310">
        <v>125</v>
      </c>
      <c r="H5" s="310">
        <v>0</v>
      </c>
      <c r="I5" s="310">
        <v>0.17</v>
      </c>
      <c r="J5" s="310">
        <v>4978</v>
      </c>
      <c r="K5" s="310">
        <v>4719</v>
      </c>
      <c r="L5" s="314">
        <v>9</v>
      </c>
      <c r="M5" s="272">
        <v>251</v>
      </c>
      <c r="N5" s="315">
        <v>93.9</v>
      </c>
    </row>
    <row r="6" spans="1:46" ht="18" customHeight="1" x14ac:dyDescent="0.35">
      <c r="A6" s="523" t="s">
        <v>355</v>
      </c>
      <c r="B6" s="524"/>
      <c r="C6" s="309">
        <v>591</v>
      </c>
      <c r="D6" s="310">
        <v>429</v>
      </c>
      <c r="E6" s="310">
        <v>8</v>
      </c>
      <c r="F6" s="310">
        <v>10</v>
      </c>
      <c r="G6" s="310">
        <v>143</v>
      </c>
      <c r="H6" s="310">
        <v>0</v>
      </c>
      <c r="I6" s="310">
        <v>0.17</v>
      </c>
      <c r="J6" s="310">
        <v>4955</v>
      </c>
      <c r="K6" s="310">
        <v>4705</v>
      </c>
      <c r="L6" s="314">
        <v>4</v>
      </c>
      <c r="M6" s="272">
        <v>246</v>
      </c>
      <c r="N6" s="315">
        <v>94.1</v>
      </c>
    </row>
    <row r="7" spans="1:46" ht="18" customHeight="1" x14ac:dyDescent="0.35">
      <c r="A7" s="523" t="s">
        <v>423</v>
      </c>
      <c r="B7" s="524"/>
      <c r="C7" s="309">
        <v>583</v>
      </c>
      <c r="D7" s="310">
        <v>406</v>
      </c>
      <c r="E7" s="310">
        <v>7</v>
      </c>
      <c r="F7" s="310">
        <v>10</v>
      </c>
      <c r="G7" s="310">
        <v>159</v>
      </c>
      <c r="H7" s="310">
        <v>0</v>
      </c>
      <c r="I7" s="310">
        <v>0</v>
      </c>
      <c r="J7" s="310">
        <v>4933</v>
      </c>
      <c r="K7" s="310">
        <v>4684</v>
      </c>
      <c r="L7" s="314">
        <v>2</v>
      </c>
      <c r="M7" s="272">
        <v>248</v>
      </c>
      <c r="N7" s="315">
        <v>94.3</v>
      </c>
    </row>
    <row r="8" spans="1:46" s="299" customFormat="1" ht="18" customHeight="1" x14ac:dyDescent="0.35">
      <c r="A8" s="575" t="s">
        <v>424</v>
      </c>
      <c r="B8" s="576"/>
      <c r="C8" s="316">
        <v>563</v>
      </c>
      <c r="D8" s="317">
        <v>399</v>
      </c>
      <c r="E8" s="317">
        <v>7</v>
      </c>
      <c r="F8" s="317">
        <v>12</v>
      </c>
      <c r="G8" s="317">
        <v>144</v>
      </c>
      <c r="H8" s="317">
        <v>0</v>
      </c>
      <c r="I8" s="317">
        <v>0</v>
      </c>
      <c r="J8" s="317">
        <v>4907</v>
      </c>
      <c r="K8" s="317">
        <v>4660</v>
      </c>
      <c r="L8" s="318">
        <v>2</v>
      </c>
      <c r="M8" s="318">
        <v>208</v>
      </c>
      <c r="N8" s="319">
        <v>94.6</v>
      </c>
    </row>
    <row r="9" spans="1:46" s="299" customFormat="1" ht="3" customHeight="1" x14ac:dyDescent="0.35">
      <c r="A9" s="320"/>
      <c r="B9" s="320"/>
      <c r="C9" s="321"/>
      <c r="D9" s="321"/>
      <c r="E9" s="321"/>
      <c r="F9" s="321"/>
      <c r="G9" s="321"/>
      <c r="H9" s="321"/>
      <c r="I9" s="321"/>
      <c r="J9" s="321"/>
      <c r="K9" s="321"/>
      <c r="L9" s="322"/>
      <c r="M9" s="322"/>
      <c r="N9" s="323"/>
    </row>
    <row r="10" spans="1:46" ht="14.15" customHeight="1" x14ac:dyDescent="0.35">
      <c r="A10" s="254" t="s">
        <v>425</v>
      </c>
      <c r="B10" s="290"/>
      <c r="C10" s="290"/>
      <c r="D10" s="290"/>
      <c r="E10" s="290"/>
      <c r="F10" s="290"/>
      <c r="G10" s="290"/>
      <c r="H10" s="290"/>
      <c r="I10" s="290"/>
      <c r="J10" s="290"/>
      <c r="K10" s="290"/>
      <c r="L10" s="290"/>
      <c r="M10" s="290"/>
      <c r="N10" s="290"/>
    </row>
    <row r="11" spans="1:46" ht="14.15" customHeight="1" x14ac:dyDescent="0.35">
      <c r="A11" s="254" t="s">
        <v>405</v>
      </c>
      <c r="B11" s="290"/>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row>
    <row r="12" spans="1:46" ht="34.5" customHeight="1" x14ac:dyDescent="0.35"/>
    <row r="13" spans="1:46" ht="30" customHeight="1" thickBot="1" x14ac:dyDescent="0.4">
      <c r="A13" s="324" t="s">
        <v>426</v>
      </c>
      <c r="B13" s="325"/>
      <c r="C13" s="325"/>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25"/>
      <c r="AO13" s="325"/>
      <c r="AP13" s="325"/>
      <c r="AQ13" s="325"/>
      <c r="AR13" s="325"/>
      <c r="AS13" s="325"/>
      <c r="AT13" s="325"/>
    </row>
    <row r="14" spans="1:46" ht="22.5" customHeight="1" thickTop="1" x14ac:dyDescent="0.35">
      <c r="A14" s="554" t="s">
        <v>427</v>
      </c>
      <c r="B14" s="554"/>
      <c r="C14" s="570"/>
      <c r="D14" s="326" t="s">
        <v>428</v>
      </c>
      <c r="E14" s="326" t="s">
        <v>429</v>
      </c>
      <c r="F14" s="326" t="s">
        <v>430</v>
      </c>
      <c r="G14" s="326" t="s">
        <v>431</v>
      </c>
      <c r="H14" s="326" t="s">
        <v>432</v>
      </c>
      <c r="I14" s="326" t="s">
        <v>433</v>
      </c>
      <c r="J14" s="326" t="s">
        <v>434</v>
      </c>
      <c r="K14" s="326" t="s">
        <v>435</v>
      </c>
      <c r="L14" s="272"/>
      <c r="M14" s="272"/>
      <c r="N14" s="104"/>
    </row>
    <row r="15" spans="1:46" ht="30" customHeight="1" x14ac:dyDescent="0.35">
      <c r="A15" s="557"/>
      <c r="B15" s="557"/>
      <c r="C15" s="562"/>
      <c r="D15" s="327" t="s">
        <v>436</v>
      </c>
      <c r="E15" s="328" t="s">
        <v>437</v>
      </c>
      <c r="F15" s="329" t="s">
        <v>438</v>
      </c>
      <c r="G15" s="327" t="s">
        <v>439</v>
      </c>
      <c r="H15" s="328" t="s">
        <v>440</v>
      </c>
      <c r="I15" s="329" t="s">
        <v>441</v>
      </c>
      <c r="J15" s="328" t="s">
        <v>442</v>
      </c>
      <c r="K15" s="330" t="s">
        <v>443</v>
      </c>
      <c r="L15" s="272"/>
      <c r="M15" s="272"/>
      <c r="N15" s="109"/>
    </row>
    <row r="16" spans="1:46" ht="22.5" customHeight="1" x14ac:dyDescent="0.35">
      <c r="A16" s="525" t="s">
        <v>444</v>
      </c>
      <c r="B16" s="577" t="s">
        <v>354</v>
      </c>
      <c r="C16" s="578"/>
      <c r="D16" s="331">
        <v>1E-3</v>
      </c>
      <c r="E16" s="332">
        <v>1E-3</v>
      </c>
      <c r="F16" s="332">
        <v>1E-3</v>
      </c>
      <c r="G16" s="332">
        <v>4.0000000000000001E-3</v>
      </c>
      <c r="H16" s="332">
        <v>3.0000000000000001E-3</v>
      </c>
      <c r="I16" s="332">
        <v>2E-3</v>
      </c>
      <c r="J16" s="332">
        <v>1E-3</v>
      </c>
      <c r="K16" s="333" t="s">
        <v>185</v>
      </c>
      <c r="L16" s="272"/>
      <c r="M16" s="272"/>
      <c r="N16" s="334"/>
    </row>
    <row r="17" spans="1:14" ht="22.5" customHeight="1" x14ac:dyDescent="0.35">
      <c r="A17" s="525"/>
      <c r="B17" s="522" t="s">
        <v>355</v>
      </c>
      <c r="C17" s="524"/>
      <c r="D17" s="331">
        <v>1E-3</v>
      </c>
      <c r="E17" s="332">
        <v>1E-3</v>
      </c>
      <c r="F17" s="332">
        <v>1E-3</v>
      </c>
      <c r="G17" s="332">
        <v>4.0000000000000001E-3</v>
      </c>
      <c r="H17" s="332">
        <v>1E-3</v>
      </c>
      <c r="I17" s="332">
        <v>2E-3</v>
      </c>
      <c r="J17" s="332">
        <v>1E-3</v>
      </c>
      <c r="K17" s="333" t="s">
        <v>185</v>
      </c>
      <c r="L17" s="272"/>
      <c r="M17" s="272"/>
      <c r="N17" s="334"/>
    </row>
    <row r="18" spans="1:14" ht="22.5" customHeight="1" x14ac:dyDescent="0.35">
      <c r="A18" s="525"/>
      <c r="B18" s="522" t="s">
        <v>356</v>
      </c>
      <c r="C18" s="524"/>
      <c r="D18" s="331">
        <v>1E-3</v>
      </c>
      <c r="E18" s="333" t="s">
        <v>185</v>
      </c>
      <c r="F18" s="332">
        <v>1E-3</v>
      </c>
      <c r="G18" s="332">
        <v>3.0000000000000001E-3</v>
      </c>
      <c r="H18" s="332">
        <v>1E-3</v>
      </c>
      <c r="I18" s="332">
        <v>1E-3</v>
      </c>
      <c r="J18" s="332">
        <v>1E-3</v>
      </c>
      <c r="K18" s="333" t="s">
        <v>185</v>
      </c>
      <c r="L18" s="272"/>
      <c r="M18" s="272"/>
      <c r="N18" s="334"/>
    </row>
    <row r="19" spans="1:14" ht="22.5" customHeight="1" x14ac:dyDescent="0.35">
      <c r="A19" s="525"/>
      <c r="B19" s="522" t="s">
        <v>357</v>
      </c>
      <c r="C19" s="524"/>
      <c r="D19" s="331">
        <v>1E-3</v>
      </c>
      <c r="E19" s="333" t="s">
        <v>185</v>
      </c>
      <c r="F19" s="332">
        <v>1E-3</v>
      </c>
      <c r="G19" s="332">
        <v>3.0000000000000001E-3</v>
      </c>
      <c r="H19" s="332">
        <v>1E-3</v>
      </c>
      <c r="I19" s="332">
        <v>1E-3</v>
      </c>
      <c r="J19" s="332">
        <v>1E-3</v>
      </c>
      <c r="K19" s="333" t="s">
        <v>185</v>
      </c>
      <c r="L19" s="272"/>
      <c r="M19" s="272"/>
      <c r="N19" s="334"/>
    </row>
    <row r="20" spans="1:14" ht="22.5" customHeight="1" x14ac:dyDescent="0.35">
      <c r="A20" s="335" t="s">
        <v>445</v>
      </c>
      <c r="B20" s="579" t="s">
        <v>446</v>
      </c>
      <c r="C20" s="580"/>
      <c r="D20" s="336">
        <v>1E-3</v>
      </c>
      <c r="E20" s="337" t="s">
        <v>185</v>
      </c>
      <c r="F20" s="338">
        <v>1E-3</v>
      </c>
      <c r="G20" s="338">
        <v>4.0000000000000001E-3</v>
      </c>
      <c r="H20" s="338">
        <v>1E-3</v>
      </c>
      <c r="I20" s="338">
        <v>1E-3</v>
      </c>
      <c r="J20" s="338">
        <v>1E-3</v>
      </c>
      <c r="K20" s="337" t="s">
        <v>185</v>
      </c>
      <c r="L20" s="272"/>
      <c r="M20" s="272"/>
      <c r="N20" s="339"/>
    </row>
    <row r="21" spans="1:14" ht="22.5" customHeight="1" x14ac:dyDescent="0.35">
      <c r="A21" s="581" t="s">
        <v>447</v>
      </c>
      <c r="B21" s="577" t="s">
        <v>354</v>
      </c>
      <c r="C21" s="578"/>
      <c r="D21" s="331">
        <v>1.2E-2</v>
      </c>
      <c r="E21" s="340">
        <v>1.4E-2</v>
      </c>
      <c r="F21" s="340">
        <v>0.01</v>
      </c>
      <c r="G21" s="340">
        <v>0.01</v>
      </c>
      <c r="H21" s="340">
        <v>1.9E-2</v>
      </c>
      <c r="I21" s="340">
        <v>1.2E-2</v>
      </c>
      <c r="J21" s="340">
        <v>8.9999999999999993E-3</v>
      </c>
      <c r="K21" s="341" t="s">
        <v>185</v>
      </c>
      <c r="L21" s="272"/>
      <c r="M21" s="272"/>
      <c r="N21" s="334"/>
    </row>
    <row r="22" spans="1:14" ht="22.5" customHeight="1" x14ac:dyDescent="0.35">
      <c r="A22" s="525"/>
      <c r="B22" s="522" t="s">
        <v>355</v>
      </c>
      <c r="C22" s="524"/>
      <c r="D22" s="331">
        <v>0.01</v>
      </c>
      <c r="E22" s="332">
        <v>1.2999999999999999E-2</v>
      </c>
      <c r="F22" s="332">
        <v>0.01</v>
      </c>
      <c r="G22" s="332">
        <v>8.9999999999999993E-3</v>
      </c>
      <c r="H22" s="332">
        <v>1.4999999999999999E-2</v>
      </c>
      <c r="I22" s="332">
        <v>8.9999999999999993E-3</v>
      </c>
      <c r="J22" s="332">
        <v>0.01</v>
      </c>
      <c r="K22" s="333" t="s">
        <v>185</v>
      </c>
      <c r="L22" s="272"/>
      <c r="M22" s="272"/>
      <c r="N22" s="334"/>
    </row>
    <row r="23" spans="1:14" ht="22.5" customHeight="1" x14ac:dyDescent="0.35">
      <c r="A23" s="525"/>
      <c r="B23" s="522" t="s">
        <v>356</v>
      </c>
      <c r="C23" s="524"/>
      <c r="D23" s="331">
        <v>8.9999999999999993E-3</v>
      </c>
      <c r="E23" s="333" t="s">
        <v>185</v>
      </c>
      <c r="F23" s="332">
        <v>8.9999999999999993E-3</v>
      </c>
      <c r="G23" s="332">
        <v>8.0000000000000002E-3</v>
      </c>
      <c r="H23" s="332">
        <v>1.2999999999999999E-2</v>
      </c>
      <c r="I23" s="332">
        <v>8.0000000000000002E-3</v>
      </c>
      <c r="J23" s="332">
        <v>1.0999999999999999E-2</v>
      </c>
      <c r="K23" s="333" t="s">
        <v>185</v>
      </c>
      <c r="L23" s="272"/>
      <c r="M23" s="272"/>
      <c r="N23" s="334"/>
    </row>
    <row r="24" spans="1:14" ht="22.5" customHeight="1" x14ac:dyDescent="0.35">
      <c r="A24" s="525"/>
      <c r="B24" s="522" t="s">
        <v>357</v>
      </c>
      <c r="C24" s="524"/>
      <c r="D24" s="331">
        <v>8.9999999999999993E-3</v>
      </c>
      <c r="E24" s="333" t="s">
        <v>185</v>
      </c>
      <c r="F24" s="332">
        <v>8.9999999999999993E-3</v>
      </c>
      <c r="G24" s="332">
        <v>6.0000000000000001E-3</v>
      </c>
      <c r="H24" s="332">
        <v>1.4E-2</v>
      </c>
      <c r="I24" s="332">
        <v>8.9999999999999993E-3</v>
      </c>
      <c r="J24" s="332">
        <v>7.0000000000000001E-3</v>
      </c>
      <c r="K24" s="333" t="s">
        <v>185</v>
      </c>
      <c r="L24" s="272"/>
      <c r="M24" s="272"/>
      <c r="N24" s="334"/>
    </row>
    <row r="25" spans="1:14" ht="22.5" customHeight="1" x14ac:dyDescent="0.35">
      <c r="A25" s="342" t="s">
        <v>448</v>
      </c>
      <c r="B25" s="542" t="s">
        <v>383</v>
      </c>
      <c r="C25" s="518"/>
      <c r="D25" s="336">
        <v>8.9999999999999993E-3</v>
      </c>
      <c r="E25" s="337" t="s">
        <v>185</v>
      </c>
      <c r="F25" s="338">
        <v>0.01</v>
      </c>
      <c r="G25" s="338">
        <v>8.0000000000000002E-3</v>
      </c>
      <c r="H25" s="338">
        <v>1.4E-2</v>
      </c>
      <c r="I25" s="338">
        <v>1.0999999999999999E-2</v>
      </c>
      <c r="J25" s="338">
        <v>6.0000000000000001E-3</v>
      </c>
      <c r="K25" s="337" t="s">
        <v>185</v>
      </c>
      <c r="L25" s="272"/>
      <c r="M25" s="272"/>
      <c r="N25" s="339"/>
    </row>
    <row r="26" spans="1:14" ht="22.5" customHeight="1" x14ac:dyDescent="0.35">
      <c r="A26" s="581" t="s">
        <v>449</v>
      </c>
      <c r="B26" s="577" t="s">
        <v>354</v>
      </c>
      <c r="C26" s="578"/>
      <c r="D26" s="331">
        <v>1.4999999999999999E-2</v>
      </c>
      <c r="E26" s="332">
        <v>1.2E-2</v>
      </c>
      <c r="F26" s="332">
        <v>1.2E-2</v>
      </c>
      <c r="G26" s="332">
        <v>8.9999999999999993E-3</v>
      </c>
      <c r="H26" s="332">
        <v>1.2E-2</v>
      </c>
      <c r="I26" s="332">
        <v>0.01</v>
      </c>
      <c r="J26" s="332">
        <v>7.0000000000000001E-3</v>
      </c>
      <c r="K26" s="333" t="s">
        <v>185</v>
      </c>
      <c r="L26" s="272"/>
      <c r="M26" s="272"/>
      <c r="N26" s="334"/>
    </row>
    <row r="27" spans="1:14" ht="22.5" customHeight="1" x14ac:dyDescent="0.35">
      <c r="A27" s="525"/>
      <c r="B27" s="522" t="s">
        <v>355</v>
      </c>
      <c r="C27" s="524"/>
      <c r="D27" s="331">
        <v>1.4E-2</v>
      </c>
      <c r="E27" s="332">
        <v>8.9999999999999993E-3</v>
      </c>
      <c r="F27" s="332">
        <v>1.2E-2</v>
      </c>
      <c r="G27" s="332">
        <v>8.9999999999999993E-3</v>
      </c>
      <c r="H27" s="332">
        <v>1.0999999999999999E-2</v>
      </c>
      <c r="I27" s="332">
        <v>8.9999999999999993E-3</v>
      </c>
      <c r="J27" s="332">
        <v>7.0000000000000001E-3</v>
      </c>
      <c r="K27" s="333" t="s">
        <v>185</v>
      </c>
      <c r="L27" s="272"/>
      <c r="M27" s="272"/>
      <c r="N27" s="334"/>
    </row>
    <row r="28" spans="1:14" ht="22.5" customHeight="1" x14ac:dyDescent="0.35">
      <c r="A28" s="525"/>
      <c r="B28" s="522" t="s">
        <v>356</v>
      </c>
      <c r="C28" s="524"/>
      <c r="D28" s="331">
        <v>1.2E-2</v>
      </c>
      <c r="E28" s="333" t="s">
        <v>185</v>
      </c>
      <c r="F28" s="332">
        <v>1.0999999999999999E-2</v>
      </c>
      <c r="G28" s="332">
        <v>8.0000000000000002E-3</v>
      </c>
      <c r="H28" s="332">
        <v>0.01</v>
      </c>
      <c r="I28" s="332">
        <v>8.0000000000000002E-3</v>
      </c>
      <c r="J28" s="332">
        <v>7.0000000000000001E-3</v>
      </c>
      <c r="K28" s="333" t="s">
        <v>185</v>
      </c>
      <c r="L28" s="272"/>
      <c r="M28" s="272"/>
      <c r="N28" s="334"/>
    </row>
    <row r="29" spans="1:14" ht="22.5" customHeight="1" x14ac:dyDescent="0.35">
      <c r="A29" s="525"/>
      <c r="B29" s="522" t="s">
        <v>357</v>
      </c>
      <c r="C29" s="524"/>
      <c r="D29" s="331">
        <v>7.0000000000000001E-3</v>
      </c>
      <c r="E29" s="333" t="s">
        <v>185</v>
      </c>
      <c r="F29" s="332">
        <v>1.0999999999999999E-2</v>
      </c>
      <c r="G29" s="332">
        <v>8.0000000000000002E-3</v>
      </c>
      <c r="H29" s="332">
        <v>1.0999999999999999E-2</v>
      </c>
      <c r="I29" s="332">
        <v>8.0000000000000002E-3</v>
      </c>
      <c r="J29" s="332">
        <v>6.0000000000000001E-3</v>
      </c>
      <c r="K29" s="333" t="s">
        <v>185</v>
      </c>
      <c r="L29" s="272"/>
      <c r="M29" s="272"/>
      <c r="N29" s="334"/>
    </row>
    <row r="30" spans="1:14" ht="22.5" customHeight="1" x14ac:dyDescent="0.35">
      <c r="A30" s="335" t="s">
        <v>445</v>
      </c>
      <c r="B30" s="516" t="s">
        <v>383</v>
      </c>
      <c r="C30" s="518"/>
      <c r="D30" s="336">
        <v>1.4999999999999999E-2</v>
      </c>
      <c r="E30" s="337" t="s">
        <v>185</v>
      </c>
      <c r="F30" s="338">
        <v>1.0999999999999999E-2</v>
      </c>
      <c r="G30" s="338">
        <v>8.9999999999999993E-3</v>
      </c>
      <c r="H30" s="338">
        <v>1.0999999999999999E-2</v>
      </c>
      <c r="I30" s="338">
        <v>8.9999999999999993E-3</v>
      </c>
      <c r="J30" s="338">
        <v>5.0000000000000001E-3</v>
      </c>
      <c r="K30" s="337" t="s">
        <v>185</v>
      </c>
      <c r="L30" s="272"/>
      <c r="M30" s="272"/>
      <c r="N30" s="339"/>
    </row>
    <row r="31" spans="1:14" ht="3" customHeight="1" x14ac:dyDescent="0.2">
      <c r="A31" s="343"/>
      <c r="B31" s="343"/>
      <c r="C31" s="343"/>
      <c r="D31" s="343"/>
      <c r="E31" s="343"/>
      <c r="F31" s="343"/>
      <c r="G31" s="343"/>
      <c r="H31" s="343"/>
      <c r="I31" s="343"/>
      <c r="J31" s="343"/>
      <c r="K31" s="343"/>
      <c r="L31" s="129"/>
      <c r="M31" s="129"/>
      <c r="N31" s="129"/>
    </row>
    <row r="32" spans="1:14" ht="14.15" customHeight="1" x14ac:dyDescent="0.35">
      <c r="A32" s="254" t="s">
        <v>450</v>
      </c>
      <c r="B32" s="290"/>
      <c r="C32" s="290"/>
      <c r="D32" s="290"/>
      <c r="E32" s="290"/>
      <c r="F32" s="290"/>
      <c r="G32" s="290"/>
      <c r="H32" s="290"/>
      <c r="I32" s="290"/>
      <c r="J32" s="290"/>
      <c r="K32" s="290"/>
      <c r="L32" s="290"/>
      <c r="M32" s="290"/>
      <c r="N32" s="290"/>
    </row>
    <row r="33" spans="1:46" ht="34.5" customHeight="1" x14ac:dyDescent="0.35"/>
    <row r="34" spans="1:46" ht="27.75" customHeight="1" thickBot="1" x14ac:dyDescent="0.4">
      <c r="A34" s="344" t="s">
        <v>451</v>
      </c>
      <c r="B34" s="345"/>
      <c r="C34" s="345"/>
      <c r="D34" s="345"/>
      <c r="E34" s="345"/>
      <c r="F34" s="345"/>
      <c r="G34" s="345"/>
      <c r="H34" s="345"/>
      <c r="I34" s="345"/>
      <c r="J34" s="345"/>
      <c r="K34" s="345"/>
      <c r="L34" s="345"/>
      <c r="M34" s="345"/>
      <c r="N34" s="346" t="s">
        <v>452</v>
      </c>
      <c r="O34" s="345"/>
      <c r="P34" s="345"/>
      <c r="Q34" s="345"/>
      <c r="R34" s="345"/>
      <c r="S34" s="345"/>
      <c r="T34" s="345"/>
      <c r="U34" s="345"/>
      <c r="V34" s="345"/>
      <c r="W34" s="345"/>
      <c r="X34" s="345"/>
      <c r="Y34" s="345"/>
      <c r="Z34" s="345"/>
      <c r="AA34" s="345"/>
      <c r="AB34" s="345"/>
      <c r="AC34" s="345"/>
      <c r="AD34" s="345"/>
      <c r="AE34" s="345"/>
      <c r="AF34" s="345"/>
      <c r="AG34" s="345"/>
      <c r="AH34" s="347"/>
      <c r="AI34" s="348"/>
      <c r="AJ34" s="348"/>
      <c r="AK34" s="348"/>
      <c r="AL34" s="348"/>
      <c r="AM34" s="348"/>
      <c r="AN34" s="348"/>
      <c r="AO34" s="348"/>
      <c r="AP34" s="348"/>
      <c r="AQ34" s="348"/>
      <c r="AR34" s="348"/>
      <c r="AS34" s="348"/>
      <c r="AT34" s="348"/>
    </row>
    <row r="35" spans="1:46" ht="20.149999999999999" customHeight="1" thickTop="1" x14ac:dyDescent="0.35">
      <c r="A35" s="554" t="s">
        <v>407</v>
      </c>
      <c r="B35" s="570"/>
      <c r="C35" s="583" t="s">
        <v>453</v>
      </c>
      <c r="D35" s="554"/>
      <c r="E35" s="554"/>
      <c r="F35" s="554"/>
      <c r="G35" s="554"/>
      <c r="H35" s="570"/>
      <c r="I35" s="583" t="s">
        <v>454</v>
      </c>
      <c r="J35" s="554"/>
      <c r="K35" s="554"/>
      <c r="L35" s="554"/>
      <c r="M35" s="554"/>
      <c r="N35" s="554"/>
    </row>
    <row r="36" spans="1:46" ht="20.149999999999999" customHeight="1" x14ac:dyDescent="0.35">
      <c r="A36" s="544"/>
      <c r="B36" s="547"/>
      <c r="C36" s="584" t="s">
        <v>455</v>
      </c>
      <c r="D36" s="561"/>
      <c r="E36" s="584" t="s">
        <v>456</v>
      </c>
      <c r="F36" s="561"/>
      <c r="G36" s="584" t="s">
        <v>457</v>
      </c>
      <c r="H36" s="561"/>
      <c r="I36" s="584" t="s">
        <v>458</v>
      </c>
      <c r="J36" s="561"/>
      <c r="K36" s="584" t="s">
        <v>459</v>
      </c>
      <c r="L36" s="561"/>
      <c r="M36" s="584" t="s">
        <v>460</v>
      </c>
      <c r="N36" s="585"/>
    </row>
    <row r="37" spans="1:46" ht="27" customHeight="1" x14ac:dyDescent="0.35">
      <c r="A37" s="557"/>
      <c r="B37" s="562"/>
      <c r="C37" s="586" t="s">
        <v>461</v>
      </c>
      <c r="D37" s="587"/>
      <c r="E37" s="582" t="s">
        <v>462</v>
      </c>
      <c r="F37" s="562"/>
      <c r="G37" s="586" t="s">
        <v>463</v>
      </c>
      <c r="H37" s="587"/>
      <c r="I37" s="586" t="s">
        <v>464</v>
      </c>
      <c r="J37" s="587"/>
      <c r="K37" s="586" t="s">
        <v>465</v>
      </c>
      <c r="L37" s="587"/>
      <c r="M37" s="582" t="s">
        <v>466</v>
      </c>
      <c r="N37" s="557"/>
    </row>
    <row r="38" spans="1:46" ht="20.149999999999999" customHeight="1" x14ac:dyDescent="0.35">
      <c r="A38" s="573" t="s">
        <v>354</v>
      </c>
      <c r="B38" s="574"/>
      <c r="D38" s="349">
        <v>1</v>
      </c>
      <c r="E38" s="350"/>
      <c r="F38" s="349">
        <v>0.5</v>
      </c>
      <c r="G38" s="350"/>
      <c r="H38" s="349">
        <v>1.8</v>
      </c>
      <c r="I38" s="350"/>
      <c r="J38" s="349">
        <v>2.9</v>
      </c>
      <c r="K38" s="350"/>
      <c r="L38" s="315">
        <v>2.9</v>
      </c>
      <c r="M38" s="350"/>
      <c r="N38" s="349">
        <v>0.9</v>
      </c>
    </row>
    <row r="39" spans="1:46" ht="20.149999999999999" customHeight="1" x14ac:dyDescent="0.35">
      <c r="A39" s="523" t="s">
        <v>355</v>
      </c>
      <c r="B39" s="524"/>
      <c r="D39" s="349">
        <v>1.1000000000000001</v>
      </c>
      <c r="E39" s="350"/>
      <c r="F39" s="349">
        <v>0.6</v>
      </c>
      <c r="G39" s="350"/>
      <c r="H39" s="349">
        <v>1.5</v>
      </c>
      <c r="I39" s="350"/>
      <c r="J39" s="349">
        <v>2.6</v>
      </c>
      <c r="K39" s="350"/>
      <c r="L39" s="315">
        <v>2.4</v>
      </c>
      <c r="M39" s="350"/>
      <c r="N39" s="349">
        <v>0.8</v>
      </c>
    </row>
    <row r="40" spans="1:46" ht="20.149999999999999" customHeight="1" x14ac:dyDescent="0.35">
      <c r="A40" s="523" t="s">
        <v>356</v>
      </c>
      <c r="B40" s="524"/>
      <c r="D40" s="349">
        <v>0.9</v>
      </c>
      <c r="E40" s="350"/>
      <c r="F40" s="349">
        <v>0.6</v>
      </c>
      <c r="G40" s="350"/>
      <c r="H40" s="349">
        <v>1.2</v>
      </c>
      <c r="I40" s="350"/>
      <c r="J40" s="315">
        <v>1.6</v>
      </c>
      <c r="K40" s="350"/>
      <c r="L40" s="315">
        <v>2.1</v>
      </c>
      <c r="M40" s="350"/>
      <c r="N40" s="349">
        <v>1.2</v>
      </c>
    </row>
    <row r="41" spans="1:46" ht="20.149999999999999" customHeight="1" x14ac:dyDescent="0.35">
      <c r="A41" s="523" t="s">
        <v>357</v>
      </c>
      <c r="B41" s="524"/>
      <c r="D41" s="349">
        <v>1</v>
      </c>
      <c r="E41" s="350"/>
      <c r="F41" s="349">
        <v>0.6</v>
      </c>
      <c r="G41" s="350"/>
      <c r="H41" s="349">
        <v>1.2</v>
      </c>
      <c r="I41" s="350"/>
      <c r="J41" s="349">
        <v>1.6</v>
      </c>
      <c r="K41" s="350"/>
      <c r="L41" s="315">
        <v>2</v>
      </c>
      <c r="M41" s="350"/>
      <c r="N41" s="349">
        <v>0.8</v>
      </c>
    </row>
    <row r="42" spans="1:46" s="299" customFormat="1" ht="20.149999999999999" customHeight="1" x14ac:dyDescent="0.35">
      <c r="A42" s="588" t="s">
        <v>383</v>
      </c>
      <c r="B42" s="580"/>
      <c r="C42" s="351"/>
      <c r="D42" s="352">
        <v>0.8</v>
      </c>
      <c r="E42" s="352"/>
      <c r="F42" s="352">
        <v>0.6</v>
      </c>
      <c r="G42" s="352"/>
      <c r="H42" s="352">
        <v>1.3</v>
      </c>
      <c r="I42" s="352"/>
      <c r="J42" s="352">
        <v>2.1</v>
      </c>
      <c r="K42" s="352"/>
      <c r="L42" s="353">
        <v>1.7</v>
      </c>
      <c r="M42" s="352"/>
      <c r="N42" s="354">
        <v>0.8</v>
      </c>
    </row>
    <row r="43" spans="1:46" ht="3" customHeight="1" x14ac:dyDescent="0.35">
      <c r="A43" s="355"/>
      <c r="B43" s="356"/>
      <c r="C43" s="355"/>
      <c r="D43" s="355"/>
      <c r="E43" s="355"/>
      <c r="F43" s="355"/>
      <c r="G43" s="355"/>
      <c r="H43" s="355"/>
      <c r="I43" s="355"/>
      <c r="J43" s="357"/>
      <c r="K43" s="357"/>
      <c r="L43" s="355"/>
      <c r="M43" s="355"/>
    </row>
    <row r="44" spans="1:46" ht="14.15" customHeight="1" x14ac:dyDescent="0.35">
      <c r="A44" s="254" t="s">
        <v>467</v>
      </c>
      <c r="O44" s="290"/>
    </row>
    <row r="45" spans="1:46" ht="14.15" customHeight="1" x14ac:dyDescent="0.35">
      <c r="A45" s="254" t="s">
        <v>450</v>
      </c>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290"/>
      <c r="AR45" s="290"/>
      <c r="AS45" s="290"/>
      <c r="AT45" s="290"/>
    </row>
    <row r="46" spans="1:46" ht="19.5" customHeight="1" x14ac:dyDescent="0.35">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0"/>
      <c r="AS46" s="290"/>
      <c r="AT46" s="290"/>
    </row>
    <row r="47" spans="1:46" ht="15" customHeight="1" x14ac:dyDescent="0.35"/>
    <row r="48" spans="1:46" ht="15" customHeight="1" x14ac:dyDescent="0.35"/>
    <row r="49" ht="15" customHeight="1" x14ac:dyDescent="0.35"/>
  </sheetData>
  <mergeCells count="48">
    <mergeCell ref="A38:B38"/>
    <mergeCell ref="A39:B39"/>
    <mergeCell ref="A40:B40"/>
    <mergeCell ref="A41:B41"/>
    <mergeCell ref="A42:B42"/>
    <mergeCell ref="M37:N37"/>
    <mergeCell ref="B30:C30"/>
    <mergeCell ref="A35:B37"/>
    <mergeCell ref="C35:H35"/>
    <mergeCell ref="I35:N35"/>
    <mergeCell ref="C36:D36"/>
    <mergeCell ref="E36:F36"/>
    <mergeCell ref="G36:H36"/>
    <mergeCell ref="I36:J36"/>
    <mergeCell ref="K36:L36"/>
    <mergeCell ref="M36:N36"/>
    <mergeCell ref="C37:D37"/>
    <mergeCell ref="E37:F37"/>
    <mergeCell ref="G37:H37"/>
    <mergeCell ref="I37:J37"/>
    <mergeCell ref="K37:L37"/>
    <mergeCell ref="B25:C25"/>
    <mergeCell ref="A26:A29"/>
    <mergeCell ref="B26:C26"/>
    <mergeCell ref="B27:C27"/>
    <mergeCell ref="B28:C28"/>
    <mergeCell ref="B29:C29"/>
    <mergeCell ref="B20:C20"/>
    <mergeCell ref="A21:A24"/>
    <mergeCell ref="B21:C21"/>
    <mergeCell ref="B22:C22"/>
    <mergeCell ref="B23:C23"/>
    <mergeCell ref="B24:C24"/>
    <mergeCell ref="A6:B6"/>
    <mergeCell ref="A7:B7"/>
    <mergeCell ref="A8:B8"/>
    <mergeCell ref="A14:C15"/>
    <mergeCell ref="A16:A19"/>
    <mergeCell ref="B16:C16"/>
    <mergeCell ref="B17:C17"/>
    <mergeCell ref="B18:C18"/>
    <mergeCell ref="B19:C19"/>
    <mergeCell ref="A5:B5"/>
    <mergeCell ref="A2:B3"/>
    <mergeCell ref="C2:I2"/>
    <mergeCell ref="J2:M2"/>
    <mergeCell ref="N2:N3"/>
    <mergeCell ref="A4:B4"/>
  </mergeCells>
  <phoneticPr fontId="28"/>
  <printOptions horizontalCentered="1"/>
  <pageMargins left="0.59055118110236227" right="0.59055118110236227" top="0.59055118110236227" bottom="0.59055118110236227" header="0.11811023622047245" footer="0.31496062992125984"/>
  <pageSetup paperSize="9" scale="85" firstPageNumber="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84"/>
  <sheetViews>
    <sheetView showGridLines="0" showOutlineSymbols="0" view="pageBreakPreview" zoomScale="50" zoomScaleNormal="50" zoomScaleSheetLayoutView="50" workbookViewId="0">
      <pane xSplit="3" topLeftCell="D1" activePane="topRight" state="frozen"/>
      <selection pane="topRight"/>
    </sheetView>
  </sheetViews>
  <sheetFormatPr defaultColWidth="8.84375" defaultRowHeight="20.149999999999999" customHeight="1" x14ac:dyDescent="0.35"/>
  <cols>
    <col min="1" max="1" width="3.765625" style="359" customWidth="1"/>
    <col min="2" max="2" width="3.23046875" style="359" customWidth="1"/>
    <col min="3" max="3" width="32.3046875" style="360" customWidth="1"/>
    <col min="4" max="4" width="24.07421875" style="360" customWidth="1"/>
    <col min="5" max="6" width="24.07421875" style="361" customWidth="1"/>
    <col min="7" max="7" width="24.07421875" style="362" customWidth="1"/>
    <col min="8" max="9" width="25.765625" style="359" customWidth="1"/>
    <col min="10" max="10" width="5.69140625" style="359" customWidth="1"/>
    <col min="11" max="16384" width="8.84375" style="359"/>
  </cols>
  <sheetData>
    <row r="1" spans="1:10" ht="28" customHeight="1" x14ac:dyDescent="0.35">
      <c r="A1" s="358" t="s">
        <v>134</v>
      </c>
    </row>
    <row r="2" spans="1:10" s="363" customFormat="1" ht="38.15" customHeight="1" x14ac:dyDescent="0.35">
      <c r="A2" s="591" t="s">
        <v>468</v>
      </c>
      <c r="B2" s="592"/>
      <c r="C2" s="592"/>
      <c r="D2" s="592"/>
      <c r="E2" s="592"/>
      <c r="F2" s="592"/>
      <c r="G2" s="592"/>
      <c r="H2" s="592"/>
      <c r="J2" s="359"/>
    </row>
    <row r="3" spans="1:10" s="363" customFormat="1" ht="21.75" customHeight="1" thickBot="1" x14ac:dyDescent="0.4">
      <c r="A3" s="593"/>
      <c r="B3" s="593"/>
      <c r="C3" s="593"/>
      <c r="D3" s="593"/>
      <c r="E3" s="593"/>
      <c r="F3" s="593"/>
      <c r="G3" s="593"/>
      <c r="H3" s="593"/>
      <c r="I3" s="364" t="s">
        <v>469</v>
      </c>
      <c r="J3" s="359"/>
    </row>
    <row r="4" spans="1:10" ht="26.15" customHeight="1" thickTop="1" x14ac:dyDescent="0.35">
      <c r="A4" s="594" t="s">
        <v>470</v>
      </c>
      <c r="B4" s="594"/>
      <c r="C4" s="595"/>
      <c r="D4" s="598" t="s">
        <v>471</v>
      </c>
      <c r="E4" s="598" t="s">
        <v>472</v>
      </c>
      <c r="F4" s="598" t="s">
        <v>473</v>
      </c>
      <c r="G4" s="601" t="s">
        <v>474</v>
      </c>
      <c r="H4" s="365"/>
      <c r="I4" s="366"/>
      <c r="J4" s="367"/>
    </row>
    <row r="5" spans="1:10" ht="28.5" customHeight="1" x14ac:dyDescent="0.35">
      <c r="A5" s="596"/>
      <c r="B5" s="596"/>
      <c r="C5" s="597"/>
      <c r="D5" s="599"/>
      <c r="E5" s="599"/>
      <c r="F5" s="600"/>
      <c r="G5" s="602"/>
      <c r="H5" s="368" t="s">
        <v>475</v>
      </c>
      <c r="I5" s="369" t="s">
        <v>476</v>
      </c>
      <c r="J5" s="370"/>
    </row>
    <row r="6" spans="1:10" ht="23.25" customHeight="1" x14ac:dyDescent="0.35">
      <c r="A6" s="603" t="s">
        <v>477</v>
      </c>
      <c r="B6" s="603"/>
      <c r="C6" s="604"/>
      <c r="D6" s="371">
        <v>91.208871628557048</v>
      </c>
      <c r="E6" s="371">
        <v>91.384757417280142</v>
      </c>
      <c r="F6" s="372">
        <v>91.554030554422923</v>
      </c>
      <c r="G6" s="372">
        <v>91.8</v>
      </c>
      <c r="H6" s="373">
        <v>4731271</v>
      </c>
      <c r="I6" s="373">
        <v>5156058</v>
      </c>
      <c r="J6" s="374"/>
    </row>
    <row r="7" spans="1:10" ht="21.75" customHeight="1" x14ac:dyDescent="0.35">
      <c r="A7" s="375"/>
      <c r="B7" s="375"/>
      <c r="C7" s="376"/>
      <c r="D7" s="377"/>
      <c r="E7" s="371"/>
      <c r="F7" s="371"/>
      <c r="G7" s="371"/>
      <c r="H7" s="378"/>
      <c r="I7" s="378"/>
      <c r="J7" s="374"/>
    </row>
    <row r="8" spans="1:10" ht="23.25" customHeight="1" x14ac:dyDescent="0.35">
      <c r="A8" s="589" t="s">
        <v>478</v>
      </c>
      <c r="B8" s="589"/>
      <c r="C8" s="590"/>
      <c r="D8" s="371">
        <v>78.064831114534044</v>
      </c>
      <c r="E8" s="371">
        <v>78.233476111795184</v>
      </c>
      <c r="F8" s="371">
        <v>78.342132410947258</v>
      </c>
      <c r="G8" s="371">
        <v>78.7</v>
      </c>
      <c r="H8" s="379">
        <v>216031</v>
      </c>
      <c r="I8" s="379">
        <v>274454</v>
      </c>
      <c r="J8" s="374"/>
    </row>
    <row r="9" spans="1:10" ht="23.25" customHeight="1" x14ac:dyDescent="0.35">
      <c r="A9" s="380"/>
      <c r="B9" s="380"/>
      <c r="C9" s="381" t="s">
        <v>479</v>
      </c>
      <c r="D9" s="382">
        <v>28.587402161759222</v>
      </c>
      <c r="E9" s="382">
        <v>28.98494288681205</v>
      </c>
      <c r="F9" s="382">
        <v>25.513557929334429</v>
      </c>
      <c r="G9" s="382">
        <v>27.8</v>
      </c>
      <c r="H9" s="383">
        <v>1936</v>
      </c>
      <c r="I9" s="383">
        <v>6959</v>
      </c>
      <c r="J9" s="384"/>
    </row>
    <row r="10" spans="1:10" ht="23.25" customHeight="1" x14ac:dyDescent="0.35">
      <c r="A10" s="380"/>
      <c r="B10" s="380"/>
      <c r="C10" s="381" t="s">
        <v>480</v>
      </c>
      <c r="D10" s="382">
        <v>87.374870555747322</v>
      </c>
      <c r="E10" s="382">
        <v>87.662394607935255</v>
      </c>
      <c r="F10" s="382">
        <v>87.550883244353699</v>
      </c>
      <c r="G10" s="382">
        <v>88.1</v>
      </c>
      <c r="H10" s="385">
        <v>68251</v>
      </c>
      <c r="I10" s="385">
        <v>77512</v>
      </c>
      <c r="J10" s="384"/>
    </row>
    <row r="11" spans="1:10" ht="23.25" customHeight="1" x14ac:dyDescent="0.35">
      <c r="A11" s="380"/>
      <c r="B11" s="380"/>
      <c r="C11" s="381" t="s">
        <v>481</v>
      </c>
      <c r="D11" s="382">
        <v>78.948106591865354</v>
      </c>
      <c r="E11" s="382">
        <v>77.777244589471664</v>
      </c>
      <c r="F11" s="382">
        <v>78.109012199921295</v>
      </c>
      <c r="G11" s="382">
        <v>78.5</v>
      </c>
      <c r="H11" s="385">
        <v>15551</v>
      </c>
      <c r="I11" s="385">
        <v>19807</v>
      </c>
      <c r="J11" s="384"/>
    </row>
    <row r="12" spans="1:10" ht="23.25" customHeight="1" x14ac:dyDescent="0.35">
      <c r="A12" s="380"/>
      <c r="B12" s="380"/>
      <c r="C12" s="381" t="s">
        <v>482</v>
      </c>
      <c r="D12" s="382">
        <v>87.683590546484751</v>
      </c>
      <c r="E12" s="382">
        <v>87.917243500999845</v>
      </c>
      <c r="F12" s="382">
        <v>88.193287312544626</v>
      </c>
      <c r="G12" s="382">
        <v>88.4</v>
      </c>
      <c r="H12" s="385">
        <v>10807</v>
      </c>
      <c r="I12" s="385">
        <v>12231</v>
      </c>
      <c r="J12" s="384"/>
    </row>
    <row r="13" spans="1:10" ht="23.25" customHeight="1" x14ac:dyDescent="0.35">
      <c r="A13" s="386"/>
      <c r="B13" s="386"/>
      <c r="C13" s="387" t="s">
        <v>483</v>
      </c>
      <c r="D13" s="388">
        <v>86.446379105658892</v>
      </c>
      <c r="E13" s="388">
        <v>87.339710970893549</v>
      </c>
      <c r="F13" s="388">
        <v>87.920585161964468</v>
      </c>
      <c r="G13" s="388">
        <v>87.9</v>
      </c>
      <c r="H13" s="389">
        <v>8136</v>
      </c>
      <c r="I13" s="389">
        <v>9253</v>
      </c>
      <c r="J13" s="384"/>
    </row>
    <row r="14" spans="1:10" ht="23.25" customHeight="1" x14ac:dyDescent="0.35">
      <c r="A14" s="386"/>
      <c r="B14" s="386"/>
      <c r="C14" s="387" t="s">
        <v>484</v>
      </c>
      <c r="D14" s="388">
        <v>86.824003795066417</v>
      </c>
      <c r="E14" s="388">
        <v>86.989299610894946</v>
      </c>
      <c r="F14" s="388">
        <v>87.229544889331009</v>
      </c>
      <c r="G14" s="388">
        <v>87.5</v>
      </c>
      <c r="H14" s="389">
        <v>6890</v>
      </c>
      <c r="I14" s="389">
        <v>7876</v>
      </c>
      <c r="J14" s="384"/>
    </row>
    <row r="15" spans="1:10" ht="23.25" customHeight="1" x14ac:dyDescent="0.35">
      <c r="A15" s="386"/>
      <c r="B15" s="386"/>
      <c r="C15" s="387" t="s">
        <v>485</v>
      </c>
      <c r="D15" s="388">
        <v>94.877115783683777</v>
      </c>
      <c r="E15" s="388">
        <v>94.910437915461515</v>
      </c>
      <c r="F15" s="388">
        <v>95.011431066813941</v>
      </c>
      <c r="G15" s="388">
        <v>95</v>
      </c>
      <c r="H15" s="389">
        <v>36473</v>
      </c>
      <c r="I15" s="389">
        <v>38390</v>
      </c>
      <c r="J15" s="384"/>
    </row>
    <row r="16" spans="1:10" ht="23.25" customHeight="1" x14ac:dyDescent="0.35">
      <c r="A16" s="386"/>
      <c r="B16" s="386"/>
      <c r="C16" s="387" t="s">
        <v>486</v>
      </c>
      <c r="D16" s="388">
        <v>93.64947965941343</v>
      </c>
      <c r="E16" s="388">
        <v>93.772893772893767</v>
      </c>
      <c r="F16" s="388">
        <v>93.85293577419948</v>
      </c>
      <c r="G16" s="388">
        <v>94</v>
      </c>
      <c r="H16" s="389">
        <v>15044</v>
      </c>
      <c r="I16" s="389">
        <v>16011</v>
      </c>
      <c r="J16" s="384"/>
    </row>
    <row r="17" spans="1:10" ht="23.25" customHeight="1" x14ac:dyDescent="0.35">
      <c r="A17" s="386"/>
      <c r="B17" s="386"/>
      <c r="C17" s="387" t="s">
        <v>487</v>
      </c>
      <c r="D17" s="388">
        <v>98.978960396039611</v>
      </c>
      <c r="E17" s="388">
        <v>99.029754204398444</v>
      </c>
      <c r="F17" s="388">
        <v>98.99799599198397</v>
      </c>
      <c r="G17" s="388">
        <v>99</v>
      </c>
      <c r="H17" s="389">
        <v>2835</v>
      </c>
      <c r="I17" s="389">
        <v>2865</v>
      </c>
      <c r="J17" s="384"/>
    </row>
    <row r="18" spans="1:10" ht="23.25" customHeight="1" x14ac:dyDescent="0.35">
      <c r="A18" s="386"/>
      <c r="B18" s="386"/>
      <c r="C18" s="387" t="s">
        <v>488</v>
      </c>
      <c r="D18" s="388">
        <v>75.648048518047545</v>
      </c>
      <c r="E18" s="388">
        <v>76.024528866287767</v>
      </c>
      <c r="F18" s="388">
        <v>76.349471341124101</v>
      </c>
      <c r="G18" s="388">
        <v>76.400000000000006</v>
      </c>
      <c r="H18" s="389">
        <v>14727</v>
      </c>
      <c r="I18" s="389">
        <v>19270</v>
      </c>
      <c r="J18" s="384"/>
    </row>
    <row r="19" spans="1:10" ht="23.25" customHeight="1" x14ac:dyDescent="0.35">
      <c r="A19" s="390"/>
      <c r="B19" s="605" t="s">
        <v>489</v>
      </c>
      <c r="C19" s="606"/>
      <c r="D19" s="391">
        <v>54.189482384543865</v>
      </c>
      <c r="E19" s="391">
        <v>54.338793207274485</v>
      </c>
      <c r="F19" s="391">
        <v>54.68372619156807</v>
      </c>
      <c r="G19" s="391">
        <f>+H19/I19*100</f>
        <v>55.042003733665211</v>
      </c>
      <c r="H19" s="392">
        <f>+H8-H9-H10-H11-H12-H13-H14-H15-H16-H17-H18</f>
        <v>35381</v>
      </c>
      <c r="I19" s="392">
        <f>+I8-I9-I10-I11-I12-I13-I14-I15-I16-I17-I18</f>
        <v>64280</v>
      </c>
      <c r="J19" s="374"/>
    </row>
    <row r="20" spans="1:10" ht="21.75" customHeight="1" x14ac:dyDescent="0.35">
      <c r="A20" s="390"/>
      <c r="B20" s="390"/>
      <c r="C20" s="393"/>
      <c r="D20" s="394"/>
      <c r="E20" s="391"/>
      <c r="F20" s="391"/>
      <c r="G20" s="391"/>
      <c r="H20" s="395"/>
      <c r="I20" s="395"/>
      <c r="J20" s="374"/>
    </row>
    <row r="21" spans="1:10" ht="23.25" customHeight="1" x14ac:dyDescent="0.35">
      <c r="A21" s="607" t="s">
        <v>490</v>
      </c>
      <c r="B21" s="607"/>
      <c r="C21" s="608"/>
      <c r="D21" s="391">
        <v>99.095024148832096</v>
      </c>
      <c r="E21" s="391">
        <v>99.116942790985135</v>
      </c>
      <c r="F21" s="391">
        <v>99.173787906011384</v>
      </c>
      <c r="G21" s="391">
        <v>99.2</v>
      </c>
      <c r="H21" s="392">
        <v>2359922</v>
      </c>
      <c r="I21" s="392">
        <v>2378675</v>
      </c>
      <c r="J21" s="374"/>
    </row>
    <row r="22" spans="1:10" ht="23.25" customHeight="1" x14ac:dyDescent="0.35">
      <c r="A22" s="386"/>
      <c r="B22" s="386"/>
      <c r="C22" s="387" t="s">
        <v>428</v>
      </c>
      <c r="D22" s="388">
        <v>99.826857595874472</v>
      </c>
      <c r="E22" s="396">
        <v>99.825981103018364</v>
      </c>
      <c r="F22" s="396">
        <v>99.825124985401587</v>
      </c>
      <c r="G22" s="388">
        <v>99.8</v>
      </c>
      <c r="H22" s="397">
        <v>1955700</v>
      </c>
      <c r="I22" s="397">
        <v>1958694</v>
      </c>
      <c r="J22" s="384"/>
    </row>
    <row r="23" spans="1:10" ht="23.25" customHeight="1" x14ac:dyDescent="0.35">
      <c r="A23" s="386"/>
      <c r="B23" s="386"/>
      <c r="C23" s="387" t="s">
        <v>491</v>
      </c>
      <c r="D23" s="388">
        <v>97.4506371303045</v>
      </c>
      <c r="E23" s="396">
        <v>97.509400463951621</v>
      </c>
      <c r="F23" s="396">
        <v>97.579120014727778</v>
      </c>
      <c r="G23" s="388">
        <v>97.7</v>
      </c>
      <c r="H23" s="397">
        <v>116341</v>
      </c>
      <c r="I23" s="397">
        <v>119136</v>
      </c>
      <c r="J23" s="384"/>
    </row>
    <row r="24" spans="1:10" ht="23.25" customHeight="1" x14ac:dyDescent="0.35">
      <c r="A24" s="386"/>
      <c r="B24" s="386"/>
      <c r="C24" s="387" t="s">
        <v>492</v>
      </c>
      <c r="D24" s="388">
        <v>98.25091907005644</v>
      </c>
      <c r="E24" s="396">
        <v>98.27877116813103</v>
      </c>
      <c r="F24" s="396">
        <v>98.287385559663448</v>
      </c>
      <c r="G24" s="388">
        <v>98.3</v>
      </c>
      <c r="H24" s="397">
        <v>95414</v>
      </c>
      <c r="I24" s="397">
        <v>97052</v>
      </c>
      <c r="J24" s="384"/>
    </row>
    <row r="25" spans="1:10" ht="23.25" customHeight="1" x14ac:dyDescent="0.35">
      <c r="A25" s="380"/>
      <c r="B25" s="380"/>
      <c r="C25" s="381" t="s">
        <v>493</v>
      </c>
      <c r="D25" s="382">
        <v>97.538275931404939</v>
      </c>
      <c r="E25" s="398">
        <v>97.575107296137347</v>
      </c>
      <c r="F25" s="398">
        <v>97.659799411378117</v>
      </c>
      <c r="G25" s="382">
        <v>97.6</v>
      </c>
      <c r="H25" s="399">
        <v>68374</v>
      </c>
      <c r="I25" s="399">
        <v>70033</v>
      </c>
      <c r="J25" s="384"/>
    </row>
    <row r="26" spans="1:10" ht="23.25" customHeight="1" x14ac:dyDescent="0.35">
      <c r="A26" s="380"/>
      <c r="B26" s="380"/>
      <c r="C26" s="381" t="s">
        <v>494</v>
      </c>
      <c r="D26" s="382">
        <v>97.064760015052514</v>
      </c>
      <c r="E26" s="398">
        <v>97.110770977006553</v>
      </c>
      <c r="F26" s="398">
        <v>97.439213657527162</v>
      </c>
      <c r="G26" s="382">
        <v>97.5</v>
      </c>
      <c r="H26" s="399">
        <v>56142</v>
      </c>
      <c r="I26" s="399">
        <v>57566</v>
      </c>
      <c r="J26" s="384"/>
    </row>
    <row r="27" spans="1:10" ht="23.25" customHeight="1" x14ac:dyDescent="0.35">
      <c r="A27" s="380"/>
      <c r="B27" s="380"/>
      <c r="C27" s="381" t="s">
        <v>495</v>
      </c>
      <c r="D27" s="382">
        <v>92.009955372468241</v>
      </c>
      <c r="E27" s="398">
        <v>92.432283883821981</v>
      </c>
      <c r="F27" s="398">
        <v>93.955477687313206</v>
      </c>
      <c r="G27" s="382">
        <v>94.2</v>
      </c>
      <c r="H27" s="399">
        <v>54639</v>
      </c>
      <c r="I27" s="399">
        <v>57979</v>
      </c>
      <c r="J27" s="384"/>
    </row>
    <row r="28" spans="1:10" ht="23.25" customHeight="1" x14ac:dyDescent="0.35">
      <c r="A28" s="375"/>
      <c r="B28" s="609" t="s">
        <v>489</v>
      </c>
      <c r="C28" s="610"/>
      <c r="D28" s="371">
        <v>72.1413939807763</v>
      </c>
      <c r="E28" s="371">
        <v>72.359154929577457</v>
      </c>
      <c r="F28" s="371">
        <v>72.59219088937094</v>
      </c>
      <c r="G28" s="371">
        <f>+H28/I28*100</f>
        <v>73.082624210815254</v>
      </c>
      <c r="H28" s="400">
        <f>+H21-H22-H23-H24-H25-H26-H27</f>
        <v>13312</v>
      </c>
      <c r="I28" s="400">
        <f>+I21-I22-I23-I24-I25-I26-I27</f>
        <v>18215</v>
      </c>
      <c r="J28" s="374"/>
    </row>
    <row r="29" spans="1:10" ht="21.75" customHeight="1" x14ac:dyDescent="0.35">
      <c r="A29" s="375"/>
      <c r="B29" s="375"/>
      <c r="C29" s="376"/>
      <c r="D29" s="371"/>
      <c r="E29" s="371"/>
      <c r="F29" s="371"/>
      <c r="G29" s="371"/>
      <c r="H29" s="401"/>
      <c r="I29" s="401"/>
      <c r="J29" s="374"/>
    </row>
    <row r="30" spans="1:10" ht="23.25" customHeight="1" x14ac:dyDescent="0.35">
      <c r="A30" s="589" t="s">
        <v>496</v>
      </c>
      <c r="B30" s="589"/>
      <c r="C30" s="590"/>
      <c r="D30" s="371">
        <v>83.460973156958303</v>
      </c>
      <c r="E30" s="371">
        <v>83.774051487177474</v>
      </c>
      <c r="F30" s="371">
        <v>83.793969217145417</v>
      </c>
      <c r="G30" s="371">
        <v>84.2</v>
      </c>
      <c r="H30" s="379">
        <v>164055</v>
      </c>
      <c r="I30" s="379">
        <v>194942</v>
      </c>
      <c r="J30" s="374"/>
    </row>
    <row r="31" spans="1:10" ht="23.25" customHeight="1" x14ac:dyDescent="0.35">
      <c r="A31" s="380"/>
      <c r="B31" s="380"/>
      <c r="C31" s="381" t="s">
        <v>431</v>
      </c>
      <c r="D31" s="382">
        <v>99.019209313187048</v>
      </c>
      <c r="E31" s="382">
        <v>99.0661930219471</v>
      </c>
      <c r="F31" s="382">
        <v>99.182148807710917</v>
      </c>
      <c r="G31" s="382">
        <v>99.1</v>
      </c>
      <c r="H31" s="385">
        <v>108760</v>
      </c>
      <c r="I31" s="385">
        <v>109712</v>
      </c>
      <c r="J31" s="384"/>
    </row>
    <row r="32" spans="1:10" ht="23.25" customHeight="1" x14ac:dyDescent="0.35">
      <c r="A32" s="375"/>
      <c r="B32" s="609" t="s">
        <v>489</v>
      </c>
      <c r="C32" s="610"/>
      <c r="D32" s="371">
        <v>63.739022705594714</v>
      </c>
      <c r="E32" s="371">
        <v>64.293075251472999</v>
      </c>
      <c r="F32" s="371">
        <v>64.074248390022163</v>
      </c>
      <c r="G32" s="371">
        <f>+H32/I32*100</f>
        <v>64.877390590167778</v>
      </c>
      <c r="H32" s="400">
        <f>+H30-H31</f>
        <v>55295</v>
      </c>
      <c r="I32" s="400">
        <f>+I30-I31</f>
        <v>85230</v>
      </c>
      <c r="J32" s="374"/>
    </row>
    <row r="33" spans="1:10" ht="21.75" customHeight="1" x14ac:dyDescent="0.35">
      <c r="A33" s="375"/>
      <c r="B33" s="375"/>
      <c r="C33" s="376"/>
      <c r="D33" s="371"/>
      <c r="E33" s="371"/>
      <c r="F33" s="371"/>
      <c r="G33" s="371"/>
      <c r="H33" s="401"/>
      <c r="I33" s="401"/>
      <c r="J33" s="374"/>
    </row>
    <row r="34" spans="1:10" ht="23.25" customHeight="1" x14ac:dyDescent="0.35">
      <c r="A34" s="589" t="s">
        <v>497</v>
      </c>
      <c r="B34" s="589"/>
      <c r="C34" s="590"/>
      <c r="D34" s="371">
        <v>93.681075321274051</v>
      </c>
      <c r="E34" s="371">
        <v>93.7955180617747</v>
      </c>
      <c r="F34" s="371">
        <v>93.935835395616934</v>
      </c>
      <c r="G34" s="371">
        <v>94.1</v>
      </c>
      <c r="H34" s="379">
        <v>353566</v>
      </c>
      <c r="I34" s="379">
        <v>375906</v>
      </c>
      <c r="J34" s="374"/>
    </row>
    <row r="35" spans="1:10" ht="23.25" customHeight="1" x14ac:dyDescent="0.35">
      <c r="A35" s="380"/>
      <c r="B35" s="380"/>
      <c r="C35" s="381" t="s">
        <v>432</v>
      </c>
      <c r="D35" s="382">
        <v>99.217085258697054</v>
      </c>
      <c r="E35" s="382">
        <v>99.217447393722537</v>
      </c>
      <c r="F35" s="382">
        <v>99.254599935613285</v>
      </c>
      <c r="G35" s="382">
        <v>99.3</v>
      </c>
      <c r="H35" s="385">
        <v>78521</v>
      </c>
      <c r="I35" s="385">
        <v>79090</v>
      </c>
      <c r="J35" s="384"/>
    </row>
    <row r="36" spans="1:10" ht="23.25" customHeight="1" x14ac:dyDescent="0.35">
      <c r="A36" s="380"/>
      <c r="B36" s="380"/>
      <c r="C36" s="381" t="s">
        <v>433</v>
      </c>
      <c r="D36" s="382">
        <v>99.165605913746191</v>
      </c>
      <c r="E36" s="382">
        <v>99.168504010883325</v>
      </c>
      <c r="F36" s="382">
        <v>99.230216505288951</v>
      </c>
      <c r="G36" s="382">
        <v>99.3</v>
      </c>
      <c r="H36" s="385">
        <v>167789</v>
      </c>
      <c r="I36" s="385">
        <v>168977</v>
      </c>
      <c r="J36" s="384"/>
    </row>
    <row r="37" spans="1:10" ht="23.25" customHeight="1" x14ac:dyDescent="0.35">
      <c r="A37" s="380"/>
      <c r="B37" s="380"/>
      <c r="C37" s="381" t="s">
        <v>498</v>
      </c>
      <c r="D37" s="382">
        <v>95.785608478855025</v>
      </c>
      <c r="E37" s="382">
        <v>95.815668984229276</v>
      </c>
      <c r="F37" s="382">
        <v>96.04318872438094</v>
      </c>
      <c r="G37" s="382">
        <v>96.1</v>
      </c>
      <c r="H37" s="385">
        <v>43879</v>
      </c>
      <c r="I37" s="385">
        <v>45656</v>
      </c>
      <c r="J37" s="384"/>
    </row>
    <row r="38" spans="1:10" ht="23.25" customHeight="1" x14ac:dyDescent="0.35">
      <c r="A38" s="380"/>
      <c r="B38" s="380"/>
      <c r="C38" s="381" t="s">
        <v>499</v>
      </c>
      <c r="D38" s="382">
        <v>87.589120675996838</v>
      </c>
      <c r="E38" s="382">
        <v>87.776325172331823</v>
      </c>
      <c r="F38" s="382">
        <v>87.90388147791262</v>
      </c>
      <c r="G38" s="382">
        <v>88.1</v>
      </c>
      <c r="H38" s="385">
        <v>28724</v>
      </c>
      <c r="I38" s="385">
        <v>32599</v>
      </c>
      <c r="J38" s="384"/>
    </row>
    <row r="39" spans="1:10" ht="23.25" customHeight="1" x14ac:dyDescent="0.35">
      <c r="A39" s="375"/>
      <c r="B39" s="609" t="s">
        <v>489</v>
      </c>
      <c r="C39" s="610"/>
      <c r="D39" s="371">
        <v>69.087456082043488</v>
      </c>
      <c r="E39" s="371">
        <v>69.425180177555021</v>
      </c>
      <c r="F39" s="371">
        <v>69.652973101453867</v>
      </c>
      <c r="G39" s="371">
        <f>+H39/I39*100</f>
        <v>69.887463697967092</v>
      </c>
      <c r="H39" s="400">
        <f>+H34-H35-H36-H37-H38</f>
        <v>34653</v>
      </c>
      <c r="I39" s="400">
        <f>+I34-I35-I36-I37-I38</f>
        <v>49584</v>
      </c>
      <c r="J39" s="374"/>
    </row>
    <row r="40" spans="1:10" ht="21.75" customHeight="1" x14ac:dyDescent="0.35">
      <c r="A40" s="375"/>
      <c r="B40" s="402"/>
      <c r="C40" s="376"/>
      <c r="D40" s="371"/>
      <c r="E40" s="371"/>
      <c r="F40" s="371"/>
      <c r="G40" s="371"/>
      <c r="H40" s="400"/>
      <c r="I40" s="400"/>
      <c r="J40" s="374"/>
    </row>
    <row r="41" spans="1:10" ht="23.25" customHeight="1" x14ac:dyDescent="0.35">
      <c r="A41" s="589" t="s">
        <v>500</v>
      </c>
      <c r="B41" s="589"/>
      <c r="C41" s="590"/>
      <c r="D41" s="371">
        <v>61.648338331970066</v>
      </c>
      <c r="E41" s="371">
        <v>61.652218255991841</v>
      </c>
      <c r="F41" s="371">
        <v>62.69176248228068</v>
      </c>
      <c r="G41" s="371">
        <v>62.6</v>
      </c>
      <c r="H41" s="400">
        <v>38956</v>
      </c>
      <c r="I41" s="400">
        <v>62190</v>
      </c>
      <c r="J41" s="374"/>
    </row>
    <row r="42" spans="1:10" ht="21.75" customHeight="1" x14ac:dyDescent="0.35">
      <c r="A42" s="375"/>
      <c r="B42" s="402"/>
      <c r="C42" s="376"/>
      <c r="D42" s="371"/>
      <c r="E42" s="371"/>
      <c r="F42" s="371"/>
      <c r="G42" s="371"/>
      <c r="H42" s="400"/>
      <c r="I42" s="400"/>
      <c r="J42" s="374"/>
    </row>
    <row r="43" spans="1:10" ht="23.25" customHeight="1" x14ac:dyDescent="0.35">
      <c r="A43" s="589" t="s">
        <v>501</v>
      </c>
      <c r="B43" s="589"/>
      <c r="C43" s="590"/>
      <c r="D43" s="371">
        <v>82.932204816603274</v>
      </c>
      <c r="E43" s="371">
        <v>83.176651369264121</v>
      </c>
      <c r="F43" s="371">
        <v>83.382326694732868</v>
      </c>
      <c r="G43" s="371">
        <v>83.6</v>
      </c>
      <c r="H43" s="379">
        <v>313250</v>
      </c>
      <c r="I43" s="379">
        <v>374763</v>
      </c>
      <c r="J43" s="374"/>
    </row>
    <row r="44" spans="1:10" ht="23.25" customHeight="1" x14ac:dyDescent="0.35">
      <c r="A44" s="380" t="s">
        <v>502</v>
      </c>
      <c r="B44" s="380"/>
      <c r="C44" s="381" t="s">
        <v>429</v>
      </c>
      <c r="D44" s="382">
        <v>90.539466920069174</v>
      </c>
      <c r="E44" s="382">
        <v>90.661956264308827</v>
      </c>
      <c r="F44" s="382">
        <v>90.751613857980502</v>
      </c>
      <c r="G44" s="382">
        <v>90.8</v>
      </c>
      <c r="H44" s="385">
        <v>223634</v>
      </c>
      <c r="I44" s="385">
        <v>246256</v>
      </c>
      <c r="J44" s="384"/>
    </row>
    <row r="45" spans="1:10" ht="23.25" customHeight="1" x14ac:dyDescent="0.35">
      <c r="A45" s="380"/>
      <c r="B45" s="380"/>
      <c r="C45" s="381" t="s">
        <v>503</v>
      </c>
      <c r="D45" s="382">
        <v>89.454019264826584</v>
      </c>
      <c r="E45" s="382">
        <v>89.844805789267184</v>
      </c>
      <c r="F45" s="382">
        <v>89.961662186577357</v>
      </c>
      <c r="G45" s="382">
        <v>90.2</v>
      </c>
      <c r="H45" s="385">
        <v>40353</v>
      </c>
      <c r="I45" s="385">
        <v>44713</v>
      </c>
      <c r="J45" s="384"/>
    </row>
    <row r="46" spans="1:10" ht="23.25" customHeight="1" x14ac:dyDescent="0.35">
      <c r="A46" s="375"/>
      <c r="B46" s="609" t="s">
        <v>489</v>
      </c>
      <c r="C46" s="610"/>
      <c r="D46" s="371">
        <v>57.576030130979817</v>
      </c>
      <c r="E46" s="371">
        <v>57.961987634531717</v>
      </c>
      <c r="F46" s="371">
        <v>58.368381700079439</v>
      </c>
      <c r="G46" s="371">
        <f>+H46/I46*100</f>
        <v>58.7906055326157</v>
      </c>
      <c r="H46" s="400">
        <f>+H43-H44-H45</f>
        <v>49263</v>
      </c>
      <c r="I46" s="400">
        <f>+I43-I44-I45</f>
        <v>83794</v>
      </c>
      <c r="J46" s="374"/>
    </row>
    <row r="47" spans="1:10" ht="21.75" customHeight="1" x14ac:dyDescent="0.35">
      <c r="A47" s="375"/>
      <c r="B47" s="375"/>
      <c r="C47" s="376"/>
      <c r="D47" s="371"/>
      <c r="E47" s="371"/>
      <c r="F47" s="371"/>
      <c r="G47" s="371"/>
      <c r="H47" s="401"/>
      <c r="I47" s="401"/>
      <c r="J47" s="374"/>
    </row>
    <row r="48" spans="1:10" ht="23.25" customHeight="1" x14ac:dyDescent="0.35">
      <c r="A48" s="589" t="s">
        <v>504</v>
      </c>
      <c r="B48" s="589"/>
      <c r="C48" s="590"/>
      <c r="D48" s="371">
        <v>50.282485875706215</v>
      </c>
      <c r="E48" s="371">
        <v>50.871211026670906</v>
      </c>
      <c r="F48" s="371">
        <v>51.527880491051612</v>
      </c>
      <c r="G48" s="371">
        <v>51.8</v>
      </c>
      <c r="H48" s="400">
        <v>17051</v>
      </c>
      <c r="I48" s="400">
        <v>32947</v>
      </c>
      <c r="J48" s="374"/>
    </row>
    <row r="49" spans="1:10" ht="21.75" customHeight="1" x14ac:dyDescent="0.35">
      <c r="A49" s="589"/>
      <c r="B49" s="589"/>
      <c r="C49" s="590"/>
      <c r="D49" s="371"/>
      <c r="E49" s="371"/>
      <c r="F49" s="371"/>
      <c r="G49" s="371"/>
      <c r="H49" s="401"/>
      <c r="I49" s="401"/>
      <c r="J49" s="374"/>
    </row>
    <row r="50" spans="1:10" ht="23.25" customHeight="1" x14ac:dyDescent="0.35">
      <c r="A50" s="589" t="s">
        <v>505</v>
      </c>
      <c r="B50" s="589"/>
      <c r="C50" s="590"/>
      <c r="D50" s="371">
        <v>89.875008132196996</v>
      </c>
      <c r="E50" s="371">
        <v>90.069533601059945</v>
      </c>
      <c r="F50" s="371">
        <v>90.306565100977608</v>
      </c>
      <c r="G50" s="371">
        <v>90.5</v>
      </c>
      <c r="H50" s="379">
        <v>429741</v>
      </c>
      <c r="I50" s="379">
        <v>475039</v>
      </c>
      <c r="J50" s="374"/>
    </row>
    <row r="51" spans="1:10" ht="23.25" customHeight="1" x14ac:dyDescent="0.35">
      <c r="A51" s="380"/>
      <c r="B51" s="380"/>
      <c r="C51" s="381" t="s">
        <v>430</v>
      </c>
      <c r="D51" s="382">
        <v>96.905968275364359</v>
      </c>
      <c r="E51" s="382">
        <v>96.96521451549863</v>
      </c>
      <c r="F51" s="382">
        <v>97.208494278732161</v>
      </c>
      <c r="G51" s="382">
        <v>97.3</v>
      </c>
      <c r="H51" s="385">
        <v>317136</v>
      </c>
      <c r="I51" s="385">
        <v>326057</v>
      </c>
      <c r="J51" s="384"/>
    </row>
    <row r="52" spans="1:10" ht="23.25" customHeight="1" x14ac:dyDescent="0.35">
      <c r="A52" s="380"/>
      <c r="B52" s="380"/>
      <c r="C52" s="381" t="s">
        <v>506</v>
      </c>
      <c r="D52" s="382">
        <v>81.025122418565047</v>
      </c>
      <c r="E52" s="382">
        <v>81.197278911564624</v>
      </c>
      <c r="F52" s="382">
        <v>81.538375911393118</v>
      </c>
      <c r="G52" s="382">
        <v>81.599999999999994</v>
      </c>
      <c r="H52" s="385">
        <v>14283</v>
      </c>
      <c r="I52" s="385">
        <v>17505</v>
      </c>
      <c r="J52" s="384"/>
    </row>
    <row r="53" spans="1:10" ht="23.25" customHeight="1" x14ac:dyDescent="0.35">
      <c r="A53" s="380"/>
      <c r="B53" s="380"/>
      <c r="C53" s="381" t="s">
        <v>507</v>
      </c>
      <c r="D53" s="382">
        <v>87.180429033205996</v>
      </c>
      <c r="E53" s="382">
        <v>87.281887896862159</v>
      </c>
      <c r="F53" s="382">
        <v>87.247266736558345</v>
      </c>
      <c r="G53" s="382">
        <v>87.2</v>
      </c>
      <c r="H53" s="385">
        <v>22860</v>
      </c>
      <c r="I53" s="385">
        <v>26212</v>
      </c>
      <c r="J53" s="384"/>
    </row>
    <row r="54" spans="1:10" ht="23.25" customHeight="1" x14ac:dyDescent="0.35">
      <c r="A54" s="380"/>
      <c r="B54" s="380"/>
      <c r="C54" s="381" t="s">
        <v>508</v>
      </c>
      <c r="D54" s="382">
        <v>79.809612259113067</v>
      </c>
      <c r="E54" s="382">
        <v>80.178991992463494</v>
      </c>
      <c r="F54" s="382">
        <v>80.16445470282747</v>
      </c>
      <c r="G54" s="382">
        <v>80.599999999999994</v>
      </c>
      <c r="H54" s="385">
        <v>16354</v>
      </c>
      <c r="I54" s="385">
        <v>20293</v>
      </c>
      <c r="J54" s="384"/>
    </row>
    <row r="55" spans="1:10" ht="23.25" customHeight="1" x14ac:dyDescent="0.35">
      <c r="A55" s="375"/>
      <c r="B55" s="609" t="s">
        <v>489</v>
      </c>
      <c r="C55" s="610"/>
      <c r="D55" s="371">
        <v>68.513067122087151</v>
      </c>
      <c r="E55" s="371">
        <v>69.005901354914556</v>
      </c>
      <c r="F55" s="371">
        <v>69.19315120755634</v>
      </c>
      <c r="G55" s="371">
        <f>+H55/I55*100</f>
        <v>69.561737984277173</v>
      </c>
      <c r="H55" s="400">
        <f>+H50-H51-H52-H53-H54</f>
        <v>59108</v>
      </c>
      <c r="I55" s="400">
        <f>+I50-I51-I52-I53-I54</f>
        <v>84972</v>
      </c>
      <c r="J55" s="374"/>
    </row>
    <row r="56" spans="1:10" ht="21.75" customHeight="1" x14ac:dyDescent="0.35">
      <c r="A56" s="375"/>
      <c r="B56" s="375"/>
      <c r="C56" s="376"/>
      <c r="D56" s="371"/>
      <c r="E56" s="371"/>
      <c r="F56" s="371"/>
      <c r="G56" s="371"/>
      <c r="H56" s="401"/>
      <c r="I56" s="401"/>
      <c r="J56" s="374"/>
    </row>
    <row r="57" spans="1:10" ht="23.25" customHeight="1" x14ac:dyDescent="0.35">
      <c r="A57" s="589" t="s">
        <v>509</v>
      </c>
      <c r="B57" s="589"/>
      <c r="C57" s="590"/>
      <c r="D57" s="371">
        <v>78.19230004638527</v>
      </c>
      <c r="E57" s="371">
        <v>78.169205658324273</v>
      </c>
      <c r="F57" s="371">
        <v>78.315540837829701</v>
      </c>
      <c r="G57" s="371">
        <v>80.3</v>
      </c>
      <c r="H57" s="379">
        <v>33681</v>
      </c>
      <c r="I57" s="379">
        <v>41927</v>
      </c>
      <c r="J57" s="374"/>
    </row>
    <row r="58" spans="1:10" ht="23.25" customHeight="1" x14ac:dyDescent="0.35">
      <c r="A58" s="380"/>
      <c r="B58" s="380"/>
      <c r="C58" s="381" t="s">
        <v>510</v>
      </c>
      <c r="D58" s="382">
        <v>84.554436542408467</v>
      </c>
      <c r="E58" s="382">
        <v>84.182476041462934</v>
      </c>
      <c r="F58" s="382">
        <v>85.27766679984019</v>
      </c>
      <c r="G58" s="382">
        <v>88</v>
      </c>
      <c r="H58" s="385">
        <v>17136</v>
      </c>
      <c r="I58" s="385">
        <v>19482</v>
      </c>
      <c r="J58" s="384"/>
    </row>
    <row r="59" spans="1:10" ht="23.25" customHeight="1" x14ac:dyDescent="0.35">
      <c r="A59" s="375"/>
      <c r="B59" s="609" t="s">
        <v>489</v>
      </c>
      <c r="C59" s="610"/>
      <c r="D59" s="371">
        <v>72.711948030589596</v>
      </c>
      <c r="E59" s="371">
        <v>72.971259509721051</v>
      </c>
      <c r="F59" s="371">
        <v>72.295867697223542</v>
      </c>
      <c r="G59" s="371">
        <f>+H59/I59*100</f>
        <v>73.713521942526171</v>
      </c>
      <c r="H59" s="400">
        <f>+H57-H58</f>
        <v>16545</v>
      </c>
      <c r="I59" s="400">
        <f>+I57-I58</f>
        <v>22445</v>
      </c>
      <c r="J59" s="374"/>
    </row>
    <row r="60" spans="1:10" ht="21.75" customHeight="1" x14ac:dyDescent="0.35">
      <c r="A60" s="375"/>
      <c r="B60" s="375"/>
      <c r="C60" s="376"/>
      <c r="D60" s="371"/>
      <c r="E60" s="371"/>
      <c r="F60" s="371"/>
      <c r="G60" s="371"/>
      <c r="H60" s="400"/>
      <c r="I60" s="400"/>
      <c r="J60" s="374"/>
    </row>
    <row r="61" spans="1:10" ht="23.25" customHeight="1" x14ac:dyDescent="0.35">
      <c r="A61" s="589" t="s">
        <v>511</v>
      </c>
      <c r="B61" s="589"/>
      <c r="C61" s="590"/>
      <c r="D61" s="371">
        <v>81.263087759375594</v>
      </c>
      <c r="E61" s="371">
        <v>81.21547853612843</v>
      </c>
      <c r="F61" s="371">
        <v>80.884382805310892</v>
      </c>
      <c r="G61" s="371">
        <v>81.5</v>
      </c>
      <c r="H61" s="379">
        <v>48416</v>
      </c>
      <c r="I61" s="379">
        <v>59432</v>
      </c>
      <c r="J61" s="374"/>
    </row>
    <row r="62" spans="1:10" ht="23.25" customHeight="1" x14ac:dyDescent="0.35">
      <c r="A62" s="380"/>
      <c r="B62" s="380" t="s">
        <v>502</v>
      </c>
      <c r="C62" s="381" t="s">
        <v>512</v>
      </c>
      <c r="D62" s="382">
        <v>91.834924764241578</v>
      </c>
      <c r="E62" s="382">
        <v>91.827270537219945</v>
      </c>
      <c r="F62" s="382">
        <v>91.901095192809152</v>
      </c>
      <c r="G62" s="382">
        <v>91.9</v>
      </c>
      <c r="H62" s="385">
        <v>29303</v>
      </c>
      <c r="I62" s="385">
        <v>31886</v>
      </c>
      <c r="J62" s="384"/>
    </row>
    <row r="63" spans="1:10" ht="23.25" customHeight="1" x14ac:dyDescent="0.35">
      <c r="A63" s="375"/>
      <c r="B63" s="609" t="s">
        <v>489</v>
      </c>
      <c r="C63" s="610"/>
      <c r="D63" s="371">
        <v>69.019822657400127</v>
      </c>
      <c r="E63" s="371">
        <v>68.94113549285963</v>
      </c>
      <c r="F63" s="371">
        <v>68.176510138363</v>
      </c>
      <c r="G63" s="371">
        <f>+H63/I63*100</f>
        <v>69.38575473752995</v>
      </c>
      <c r="H63" s="400">
        <f>+H61-H62</f>
        <v>19113</v>
      </c>
      <c r="I63" s="400">
        <f>+I61-I62</f>
        <v>27546</v>
      </c>
      <c r="J63" s="374"/>
    </row>
    <row r="64" spans="1:10" ht="21.75" customHeight="1" x14ac:dyDescent="0.35">
      <c r="A64" s="375"/>
      <c r="B64" s="375"/>
      <c r="C64" s="376"/>
      <c r="D64" s="371"/>
      <c r="E64" s="371"/>
      <c r="F64" s="371"/>
      <c r="G64" s="371"/>
      <c r="H64" s="401"/>
      <c r="I64" s="401"/>
      <c r="J64" s="374"/>
    </row>
    <row r="65" spans="1:10" ht="23.25" customHeight="1" x14ac:dyDescent="0.35">
      <c r="A65" s="589" t="s">
        <v>513</v>
      </c>
      <c r="B65" s="589"/>
      <c r="C65" s="590"/>
      <c r="D65" s="371">
        <v>84.315795521466214</v>
      </c>
      <c r="E65" s="371">
        <v>84.455619191779533</v>
      </c>
      <c r="F65" s="371">
        <v>84.345006676453878</v>
      </c>
      <c r="G65" s="371">
        <v>84.6</v>
      </c>
      <c r="H65" s="379">
        <v>225592</v>
      </c>
      <c r="I65" s="379">
        <v>266663</v>
      </c>
      <c r="J65" s="374"/>
    </row>
    <row r="66" spans="1:10" ht="23.25" customHeight="1" x14ac:dyDescent="0.35">
      <c r="A66" s="380"/>
      <c r="B66" s="380"/>
      <c r="C66" s="381" t="s">
        <v>514</v>
      </c>
      <c r="D66" s="382">
        <v>94.800075249692156</v>
      </c>
      <c r="E66" s="382">
        <v>94.948212264925147</v>
      </c>
      <c r="F66" s="382">
        <v>95.057673543350987</v>
      </c>
      <c r="G66" s="382">
        <v>95.2</v>
      </c>
      <c r="H66" s="385">
        <v>108232</v>
      </c>
      <c r="I66" s="385">
        <v>113664</v>
      </c>
      <c r="J66" s="384"/>
    </row>
    <row r="67" spans="1:10" ht="23.25" customHeight="1" x14ac:dyDescent="0.35">
      <c r="A67" s="380"/>
      <c r="B67" s="380"/>
      <c r="C67" s="381" t="s">
        <v>515</v>
      </c>
      <c r="D67" s="382">
        <v>93.893632872944011</v>
      </c>
      <c r="E67" s="382">
        <v>93.822010909196976</v>
      </c>
      <c r="F67" s="382">
        <v>93.88153227713407</v>
      </c>
      <c r="G67" s="382">
        <v>93.9</v>
      </c>
      <c r="H67" s="385">
        <v>31235</v>
      </c>
      <c r="I67" s="385">
        <v>33277</v>
      </c>
      <c r="J67" s="384"/>
    </row>
    <row r="68" spans="1:10" ht="23.25" customHeight="1" x14ac:dyDescent="0.35">
      <c r="A68" s="380"/>
      <c r="B68" s="380"/>
      <c r="C68" s="381" t="s">
        <v>516</v>
      </c>
      <c r="D68" s="382">
        <v>92.046289493019842</v>
      </c>
      <c r="E68" s="382">
        <v>92.109298759236026</v>
      </c>
      <c r="F68" s="382">
        <v>92.243335224049915</v>
      </c>
      <c r="G68" s="382">
        <v>92.4</v>
      </c>
      <c r="H68" s="385">
        <v>19118</v>
      </c>
      <c r="I68" s="385">
        <v>20694</v>
      </c>
      <c r="J68" s="384"/>
    </row>
    <row r="69" spans="1:10" ht="23.25" customHeight="1" x14ac:dyDescent="0.35">
      <c r="A69" s="375"/>
      <c r="B69" s="609" t="s">
        <v>489</v>
      </c>
      <c r="C69" s="610"/>
      <c r="D69" s="371">
        <v>67.831327599031141</v>
      </c>
      <c r="E69" s="371">
        <v>67.988534131295822</v>
      </c>
      <c r="F69" s="371">
        <v>67.376887397611767</v>
      </c>
      <c r="G69" s="371">
        <f>+H69/I69*100</f>
        <v>67.664700892676819</v>
      </c>
      <c r="H69" s="400">
        <f>+H65-H66-H67-H68</f>
        <v>67007</v>
      </c>
      <c r="I69" s="400">
        <f>+I65-I66-I67-I68</f>
        <v>99028</v>
      </c>
      <c r="J69" s="374"/>
    </row>
    <row r="70" spans="1:10" ht="21.75" customHeight="1" x14ac:dyDescent="0.35">
      <c r="A70" s="375"/>
      <c r="B70" s="375"/>
      <c r="C70" s="376"/>
      <c r="D70" s="371"/>
      <c r="E70" s="371"/>
      <c r="F70" s="371"/>
      <c r="G70" s="371"/>
      <c r="H70" s="400"/>
      <c r="I70" s="400"/>
      <c r="J70" s="374"/>
    </row>
    <row r="71" spans="1:10" ht="23.25" customHeight="1" x14ac:dyDescent="0.35">
      <c r="A71" s="589" t="s">
        <v>517</v>
      </c>
      <c r="B71" s="589"/>
      <c r="C71" s="590"/>
      <c r="D71" s="371">
        <v>85.374244317206177</v>
      </c>
      <c r="E71" s="371">
        <v>85.657453748884578</v>
      </c>
      <c r="F71" s="371">
        <v>85.846243472359447</v>
      </c>
      <c r="G71" s="371">
        <v>86.1</v>
      </c>
      <c r="H71" s="379">
        <v>284097</v>
      </c>
      <c r="I71" s="379">
        <v>330017</v>
      </c>
      <c r="J71" s="374"/>
    </row>
    <row r="72" spans="1:10" ht="23.25" customHeight="1" x14ac:dyDescent="0.35">
      <c r="A72" s="380"/>
      <c r="B72" s="380"/>
      <c r="C72" s="381" t="s">
        <v>435</v>
      </c>
      <c r="D72" s="382">
        <v>97.017935734799181</v>
      </c>
      <c r="E72" s="382">
        <v>96.980360857156683</v>
      </c>
      <c r="F72" s="382">
        <v>97.003048466372931</v>
      </c>
      <c r="G72" s="382">
        <v>97.1</v>
      </c>
      <c r="H72" s="383">
        <v>159536</v>
      </c>
      <c r="I72" s="383">
        <v>164349</v>
      </c>
      <c r="J72" s="384"/>
    </row>
    <row r="73" spans="1:10" ht="23.25" customHeight="1" x14ac:dyDescent="0.35">
      <c r="A73" s="375"/>
      <c r="B73" s="609" t="s">
        <v>489</v>
      </c>
      <c r="C73" s="610"/>
      <c r="D73" s="371">
        <v>74.109540368474086</v>
      </c>
      <c r="E73" s="371">
        <v>74.621808131346171</v>
      </c>
      <c r="F73" s="371">
        <v>74.888992059807393</v>
      </c>
      <c r="G73" s="371">
        <f>+H73/I73*100</f>
        <v>75.187121230412629</v>
      </c>
      <c r="H73" s="379">
        <f>+H71-H72</f>
        <v>124561</v>
      </c>
      <c r="I73" s="379">
        <f>+I71-I72</f>
        <v>165668</v>
      </c>
      <c r="J73" s="374"/>
    </row>
    <row r="74" spans="1:10" ht="21.75" customHeight="1" x14ac:dyDescent="0.35">
      <c r="A74" s="375"/>
      <c r="B74" s="375"/>
      <c r="C74" s="376"/>
      <c r="D74" s="371"/>
      <c r="E74" s="371"/>
      <c r="F74" s="371"/>
      <c r="G74" s="371"/>
      <c r="H74" s="401"/>
      <c r="I74" s="401"/>
      <c r="J74" s="374"/>
    </row>
    <row r="75" spans="1:10" ht="23.25" customHeight="1" x14ac:dyDescent="0.35">
      <c r="A75" s="589" t="s">
        <v>518</v>
      </c>
      <c r="B75" s="589"/>
      <c r="C75" s="590"/>
      <c r="D75" s="371">
        <v>91.375529125427349</v>
      </c>
      <c r="E75" s="371">
        <v>91.414665743846385</v>
      </c>
      <c r="F75" s="371">
        <v>91.508589473116004</v>
      </c>
      <c r="G75" s="371">
        <v>91.6</v>
      </c>
      <c r="H75" s="379">
        <v>200216</v>
      </c>
      <c r="I75" s="379">
        <v>218659</v>
      </c>
      <c r="J75" s="374"/>
    </row>
    <row r="76" spans="1:10" ht="23.25" customHeight="1" x14ac:dyDescent="0.35">
      <c r="A76" s="380"/>
      <c r="B76" s="380"/>
      <c r="C76" s="381" t="s">
        <v>434</v>
      </c>
      <c r="D76" s="382">
        <v>98.476856516327857</v>
      </c>
      <c r="E76" s="382">
        <v>98.49195247729223</v>
      </c>
      <c r="F76" s="382">
        <v>98.532544522757419</v>
      </c>
      <c r="G76" s="382">
        <v>98.6</v>
      </c>
      <c r="H76" s="385">
        <v>159397</v>
      </c>
      <c r="I76" s="385">
        <v>161719</v>
      </c>
      <c r="J76" s="384"/>
    </row>
    <row r="77" spans="1:10" ht="23.25" customHeight="1" x14ac:dyDescent="0.35">
      <c r="A77" s="375"/>
      <c r="B77" s="609" t="s">
        <v>489</v>
      </c>
      <c r="C77" s="610"/>
      <c r="D77" s="371">
        <v>71.309430107346799</v>
      </c>
      <c r="E77" s="371">
        <v>71.373442360981258</v>
      </c>
      <c r="F77" s="371">
        <v>71.614749435432429</v>
      </c>
      <c r="G77" s="371">
        <f>+H77/I77*100</f>
        <v>71.687741482262041</v>
      </c>
      <c r="H77" s="400">
        <f>+H75-H76</f>
        <v>40819</v>
      </c>
      <c r="I77" s="400">
        <f>+I75-I76</f>
        <v>56940</v>
      </c>
      <c r="J77" s="374"/>
    </row>
    <row r="78" spans="1:10" ht="21.75" customHeight="1" x14ac:dyDescent="0.35">
      <c r="A78" s="375"/>
      <c r="B78" s="375"/>
      <c r="C78" s="376"/>
      <c r="D78" s="371"/>
      <c r="E78" s="371"/>
      <c r="F78" s="371"/>
      <c r="G78" s="371"/>
      <c r="H78" s="400"/>
      <c r="I78" s="400"/>
      <c r="J78" s="374"/>
    </row>
    <row r="79" spans="1:10" ht="23.25" customHeight="1" x14ac:dyDescent="0.35">
      <c r="A79" s="589" t="s">
        <v>519</v>
      </c>
      <c r="B79" s="589"/>
      <c r="C79" s="590"/>
      <c r="D79" s="371">
        <v>65.78295074900312</v>
      </c>
      <c r="E79" s="371">
        <v>65.886575148058185</v>
      </c>
      <c r="F79" s="371">
        <v>66.192101684566921</v>
      </c>
      <c r="G79" s="371">
        <v>66.3</v>
      </c>
      <c r="H79" s="379">
        <v>46697</v>
      </c>
      <c r="I79" s="379">
        <v>70444</v>
      </c>
      <c r="J79" s="374"/>
    </row>
    <row r="80" spans="1:10" ht="23.25" customHeight="1" x14ac:dyDescent="0.35">
      <c r="A80" s="380"/>
      <c r="B80" s="380"/>
      <c r="C80" s="381" t="s">
        <v>520</v>
      </c>
      <c r="D80" s="382">
        <v>74.140275888867308</v>
      </c>
      <c r="E80" s="382">
        <v>74.324431727865203</v>
      </c>
      <c r="F80" s="382">
        <v>74.636090103277226</v>
      </c>
      <c r="G80" s="382">
        <f>+H80/I80*100</f>
        <v>74.513512377590047</v>
      </c>
      <c r="H80" s="385">
        <v>17729</v>
      </c>
      <c r="I80" s="385">
        <v>23793</v>
      </c>
      <c r="J80" s="384"/>
    </row>
    <row r="81" spans="1:10" ht="23.25" customHeight="1" x14ac:dyDescent="0.35">
      <c r="A81" s="403"/>
      <c r="B81" s="611" t="s">
        <v>489</v>
      </c>
      <c r="C81" s="612"/>
      <c r="D81" s="404">
        <v>61.348124626265545</v>
      </c>
      <c r="E81" s="404">
        <v>61.473876719730654</v>
      </c>
      <c r="F81" s="404">
        <v>61.817492416582411</v>
      </c>
      <c r="G81" s="405">
        <f>+H81/I81*100</f>
        <v>62.095131937150327</v>
      </c>
      <c r="H81" s="406">
        <f>+H79-H80</f>
        <v>28968</v>
      </c>
      <c r="I81" s="406">
        <f>+I79-I80</f>
        <v>46651</v>
      </c>
      <c r="J81" s="374"/>
    </row>
    <row r="82" spans="1:10" ht="9.75" customHeight="1" x14ac:dyDescent="0.35">
      <c r="A82" s="375"/>
      <c r="B82" s="407"/>
      <c r="C82" s="407"/>
      <c r="D82" s="408"/>
      <c r="E82" s="408"/>
      <c r="F82" s="408"/>
      <c r="G82" s="408"/>
      <c r="H82" s="409"/>
      <c r="I82" s="409"/>
      <c r="J82" s="374"/>
    </row>
    <row r="83" spans="1:10" s="415" customFormat="1" ht="20.149999999999999" customHeight="1" x14ac:dyDescent="0.35">
      <c r="A83" s="410" t="s">
        <v>521</v>
      </c>
      <c r="B83" s="411"/>
      <c r="C83" s="411"/>
      <c r="D83" s="411"/>
      <c r="E83" s="412"/>
      <c r="F83" s="412"/>
      <c r="G83" s="412"/>
      <c r="H83" s="413"/>
      <c r="I83" s="413"/>
      <c r="J83" s="414"/>
    </row>
    <row r="84" spans="1:10" s="415" customFormat="1" ht="32.25" customHeight="1" x14ac:dyDescent="0.35">
      <c r="A84" s="410" t="s">
        <v>522</v>
      </c>
      <c r="C84" s="416"/>
      <c r="D84" s="416"/>
      <c r="E84" s="417"/>
      <c r="F84" s="417"/>
      <c r="G84" s="418"/>
    </row>
  </sheetData>
  <mergeCells count="34">
    <mergeCell ref="A75:C75"/>
    <mergeCell ref="B77:C77"/>
    <mergeCell ref="A79:C79"/>
    <mergeCell ref="B81:C81"/>
    <mergeCell ref="A61:C61"/>
    <mergeCell ref="B63:C63"/>
    <mergeCell ref="A65:C65"/>
    <mergeCell ref="B69:C69"/>
    <mergeCell ref="A71:C71"/>
    <mergeCell ref="B73:C73"/>
    <mergeCell ref="B59:C59"/>
    <mergeCell ref="B32:C32"/>
    <mergeCell ref="A34:C34"/>
    <mergeCell ref="B39:C39"/>
    <mergeCell ref="A41:C41"/>
    <mergeCell ref="A43:C43"/>
    <mergeCell ref="B46:C46"/>
    <mergeCell ref="A48:C48"/>
    <mergeCell ref="A49:C49"/>
    <mergeCell ref="A50:C50"/>
    <mergeCell ref="B55:C55"/>
    <mergeCell ref="A57:C57"/>
    <mergeCell ref="A30:C30"/>
    <mergeCell ref="A2:H3"/>
    <mergeCell ref="A4:C5"/>
    <mergeCell ref="D4:D5"/>
    <mergeCell ref="E4:E5"/>
    <mergeCell ref="F4:F5"/>
    <mergeCell ref="G4:G5"/>
    <mergeCell ref="A6:C6"/>
    <mergeCell ref="A8:C8"/>
    <mergeCell ref="B19:C19"/>
    <mergeCell ref="A21:C21"/>
    <mergeCell ref="B28:C28"/>
  </mergeCells>
  <phoneticPr fontId="28"/>
  <printOptions horizontalCentered="1"/>
  <pageMargins left="0.59055118110236227" right="0.59055118110236227" top="0.39370078740157483" bottom="0.59055118110236227" header="0" footer="0"/>
  <pageSetup paperSize="9" scale="4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15-1</vt:lpstr>
      <vt:lpstr>15-2,3,4</vt:lpstr>
      <vt:lpstr>15-5</vt:lpstr>
      <vt:lpstr>15-6</vt:lpstr>
      <vt:lpstr>15-7①</vt:lpstr>
      <vt:lpstr>15-7② </vt:lpstr>
      <vt:lpstr>15-8,9</vt:lpstr>
      <vt:lpstr>15-10,11,12</vt:lpstr>
      <vt:lpstr>15-13</vt:lpstr>
      <vt:lpstr>'15-1'!Print_Area</vt:lpstr>
      <vt:lpstr>'15-10,11,12'!Print_Area</vt:lpstr>
      <vt:lpstr>'15-13'!Print_Area</vt:lpstr>
      <vt:lpstr>'15-2,3,4'!Print_Area</vt:lpstr>
      <vt:lpstr>'15-5'!Print_Area</vt:lpstr>
      <vt:lpstr>'15-6'!Print_Area</vt:lpstr>
      <vt:lpstr>'15-7①'!Print_Area</vt:lpstr>
      <vt:lpstr>'15-7② '!Print_Area</vt:lpstr>
      <vt:lpstr>'15-8,9'!Print_Area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jouhou</dc:creator>
  <cp:lastModifiedBy>Windows ユーザー</cp:lastModifiedBy>
  <cp:lastPrinted>2024-03-12T08:43:45Z</cp:lastPrinted>
  <dcterms:created xsi:type="dcterms:W3CDTF">2007-02-26T01:56:37Z</dcterms:created>
  <dcterms:modified xsi:type="dcterms:W3CDTF">2024-04-03T02:12:11Z</dcterms:modified>
</cp:coreProperties>
</file>