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0" activeTab="0"/>
  </bookViews>
  <sheets>
    <sheet name="妊婦（医療機関）" sheetId="1" r:id="rId1"/>
    <sheet name="妊婦（助産所）" sheetId="2" r:id="rId2"/>
    <sheet name="産婦" sheetId="3" r:id="rId3"/>
    <sheet name="乳児" sheetId="4" r:id="rId4"/>
  </sheets>
  <definedNames>
    <definedName name="_xlnm.Print_Area" localSheetId="2">'産婦'!$A$1:$G$12</definedName>
    <definedName name="_xlnm.Print_Area" localSheetId="3">'乳児'!$A$1:$G$13</definedName>
    <definedName name="_xlnm.Print_Area" localSheetId="0">'妊婦（医療機関）'!$A$1:$G$144</definedName>
    <definedName name="_xlnm.Print_Area" localSheetId="1">'妊婦（助産所）'!$A$1:$G$77</definedName>
    <definedName name="_xlnm.Print_Titles" localSheetId="0">'妊婦（医療機関）'!$1:$2</definedName>
    <definedName name="_xlnm.Print_Titles" localSheetId="1">'妊婦（助産所）'!$1:$2</definedName>
  </definedNames>
  <calcPr fullCalcOnLoad="1"/>
</workbook>
</file>

<file path=xl/sharedStrings.xml><?xml version="1.0" encoding="utf-8"?>
<sst xmlns="http://schemas.openxmlformats.org/spreadsheetml/2006/main" count="403" uniqueCount="98">
  <si>
    <t>診療報酬項目</t>
  </si>
  <si>
    <t>項　　目</t>
  </si>
  <si>
    <t xml:space="preserve"> 問診・診察、血圧・体重測定</t>
  </si>
  <si>
    <t xml:space="preserve"> 血液検査</t>
  </si>
  <si>
    <t xml:space="preserve"> 尿中一般物質定性半定量検査</t>
  </si>
  <si>
    <t xml:space="preserve"> 血算(貧血)</t>
  </si>
  <si>
    <t xml:space="preserve"> 末梢血液一般検査</t>
  </si>
  <si>
    <t xml:space="preserve"> 血液学的検査判断料</t>
  </si>
  <si>
    <t xml:space="preserve"> 生化学的検査(Ⅰ)判断料</t>
  </si>
  <si>
    <t xml:space="preserve"> 血糖</t>
  </si>
  <si>
    <t xml:space="preserve"> Ｂ型肝炎抗原</t>
  </si>
  <si>
    <t xml:space="preserve"> Ｃ型肝炎抗体</t>
  </si>
  <si>
    <t xml:space="preserve"> 梅毒血清反応</t>
  </si>
  <si>
    <t xml:space="preserve"> 風疹ウイルス抗体</t>
  </si>
  <si>
    <t xml:space="preserve"> ウイルス抗体価(半定量)</t>
  </si>
  <si>
    <t xml:space="preserve"> 免疫学的検査判断料</t>
  </si>
  <si>
    <t xml:space="preserve"> 血液採取</t>
  </si>
  <si>
    <t xml:space="preserve"> 血液型(不規則抗体)</t>
  </si>
  <si>
    <t xml:space="preserve"> ＨＩＶ抗体</t>
  </si>
  <si>
    <t xml:space="preserve"> ＨＴＬＶ－１抗体検査</t>
  </si>
  <si>
    <t xml:space="preserve"> トキソプラズマ抗体</t>
  </si>
  <si>
    <t xml:space="preserve"> 細胞診(婦人科材料等)</t>
  </si>
  <si>
    <t xml:space="preserve"> 病理判断料</t>
  </si>
  <si>
    <t xml:space="preserve"> 子宮頸がん検診(細胞診)</t>
  </si>
  <si>
    <t xml:space="preserve"> 性器クラミジア</t>
  </si>
  <si>
    <t xml:space="preserve"> 子宮頸管粘液採取</t>
  </si>
  <si>
    <t xml:space="preserve"> Ｂ群溶血性レンサ球菌(ＧＢＳ)</t>
  </si>
  <si>
    <t xml:space="preserve"> 血糖</t>
  </si>
  <si>
    <t xml:space="preserve"> ノンストレステスト</t>
  </si>
  <si>
    <t xml:space="preserve"> 常用負荷試験</t>
  </si>
  <si>
    <t xml:space="preserve"> 微生物学的検査判断料</t>
  </si>
  <si>
    <t>計</t>
  </si>
  <si>
    <t>第１回：妊娠８週前後</t>
  </si>
  <si>
    <t>第２回：妊娠12週前後</t>
  </si>
  <si>
    <t>第３回：妊娠16週前後</t>
  </si>
  <si>
    <t>第４回：妊娠20週前後</t>
  </si>
  <si>
    <t>第５回：妊娠24週前後</t>
  </si>
  <si>
    <t>第６回：妊娠26週前後</t>
  </si>
  <si>
    <t>第７回：妊娠28週前後</t>
  </si>
  <si>
    <t>第８回：妊娠30週前後</t>
  </si>
  <si>
    <t>第９回：妊娠32週前後</t>
  </si>
  <si>
    <t>第10回：妊娠34週前後</t>
  </si>
  <si>
    <t>第11回：妊娠36週前後</t>
  </si>
  <si>
    <t>第12回：妊娠37週前後</t>
  </si>
  <si>
    <t>第13回：妊娠38週前後</t>
  </si>
  <si>
    <t>第14回：妊娠39週前後</t>
  </si>
  <si>
    <t xml:space="preserve"> 尿化学検査</t>
  </si>
  <si>
    <t>合　　計</t>
  </si>
  <si>
    <t>妊婦一般健康診査</t>
  </si>
  <si>
    <t>第１回～第14回</t>
  </si>
  <si>
    <t xml:space="preserve"> 胸腹部</t>
  </si>
  <si>
    <t xml:space="preserve"> 超音波検査</t>
  </si>
  <si>
    <r>
      <t xml:space="preserve"> 血液型(</t>
    </r>
    <r>
      <rPr>
        <sz val="9"/>
        <color indexed="8"/>
        <rFont val="ＭＳ Ｐゴシック"/>
        <family val="3"/>
      </rPr>
      <t>ABO血液型・Rh血液型</t>
    </r>
    <r>
      <rPr>
        <sz val="10"/>
        <color indexed="8"/>
        <rFont val="ＭＳ Ｐゴシック"/>
        <family val="3"/>
      </rPr>
      <t>)</t>
    </r>
  </si>
  <si>
    <t xml:space="preserve"> トレーランＧ液５０ｇ</t>
  </si>
  <si>
    <t xml:space="preserve"> 血液化学検査(グルコース)</t>
  </si>
  <si>
    <t>(単位：円)</t>
  </si>
  <si>
    <t xml:space="preserve"> ＨＣＶ抗体定性・定量</t>
  </si>
  <si>
    <t xml:space="preserve"> ＨＢｓ抗原定性・半定量</t>
  </si>
  <si>
    <t xml:space="preserve"> 梅毒血清反応(STS)定性</t>
  </si>
  <si>
    <t xml:space="preserve"> 梅毒トレポネーマ抗体定性</t>
  </si>
  <si>
    <t xml:space="preserve"> 不規則抗体</t>
  </si>
  <si>
    <t xml:space="preserve"> ＨＩＶ－１抗体</t>
  </si>
  <si>
    <t xml:space="preserve"> ＨＴＬＶ－Ⅰ抗体半定量</t>
  </si>
  <si>
    <t xml:space="preserve"> クラミジア・トラコマチス核酸検出</t>
  </si>
  <si>
    <t xml:space="preserve"> ABO血液型・Rh(D)血液型</t>
  </si>
  <si>
    <t>備　考</t>
  </si>
  <si>
    <t>６回分の合計額</t>
  </si>
  <si>
    <t>　細菌性膣症</t>
  </si>
  <si>
    <r>
      <t xml:space="preserve"> 細菌培養同定検査(</t>
    </r>
    <r>
      <rPr>
        <sz val="9"/>
        <rFont val="ＭＳ Ｐゴシック"/>
        <family val="3"/>
      </rPr>
      <t>生殖器からの検体</t>
    </r>
    <r>
      <rPr>
        <sz val="10"/>
        <rFont val="ＭＳ Ｐゴシック"/>
        <family val="3"/>
      </rPr>
      <t>)</t>
    </r>
  </si>
  <si>
    <t>細菌性培養同定検査</t>
  </si>
  <si>
    <t xml:space="preserve"> ノンストレステスト</t>
  </si>
  <si>
    <t xml:space="preserve"> 問診・診察、血圧・体重測定</t>
  </si>
  <si>
    <t>（助産所）</t>
  </si>
  <si>
    <t>⑤</t>
  </si>
  <si>
    <t>尿検査（蛋白・糖）</t>
  </si>
  <si>
    <t>④</t>
  </si>
  <si>
    <t>体重・血圧測定</t>
  </si>
  <si>
    <t>③</t>
  </si>
  <si>
    <t>診察（子宮復古状況、悪露、乳房の状態等）</t>
  </si>
  <si>
    <t>②</t>
  </si>
  <si>
    <t>問診（生活環境、授乳状況、育児不安、精神疾患の既往歴、服薬歴等）</t>
  </si>
  <si>
    <t>①</t>
  </si>
  <si>
    <t>備　考</t>
  </si>
  <si>
    <t>単価</t>
  </si>
  <si>
    <t>(単位：円)</t>
  </si>
  <si>
    <t>外来栄養食事指導料×２０％</t>
  </si>
  <si>
    <t>栄養食事指導料</t>
  </si>
  <si>
    <t xml:space="preserve"> 血液採取、乳幼児加算</t>
  </si>
  <si>
    <t xml:space="preserve"> 初診料、６歳未満加算</t>
  </si>
  <si>
    <t xml:space="preserve"> 問診・診察</t>
  </si>
  <si>
    <t xml:space="preserve"> 初診料</t>
  </si>
  <si>
    <t xml:space="preserve"> 再診料</t>
  </si>
  <si>
    <t xml:space="preserve"> 初診料</t>
  </si>
  <si>
    <t>産婦の精神状況に応じて、ツールを用いた客観的なアセスメントを行うこと</t>
  </si>
  <si>
    <t>妊婦一般健康診査委託単価表(令和４年４月１日)</t>
  </si>
  <si>
    <t>妊婦一般健康診査委託単価表(令和４年４月１日)</t>
  </si>
  <si>
    <t>産婦健康診査委託単価表(令和４年４月１日)</t>
  </si>
  <si>
    <t>乳児一般健康診査委託単価表(令和４年４月１日)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</si>
</sst>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_ ;[Red]\-#,##0\ 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20"/>
      <color theme="1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1"/>
      <color rgb="FFFF0000"/>
      <name val="Calibri"/>
      <family val="3"/>
    </font>
    <font>
      <sz val="10"/>
      <color rgb="FFFF0000"/>
      <name val="Calibri"/>
      <family val="3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dott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 diagonalUp="1">
      <left style="thin"/>
      <right style="medium"/>
      <top style="thin"/>
      <bottom>
        <color indexed="63"/>
      </bottom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dotted"/>
      <bottom style="dott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 diagonalUp="1">
      <left style="thin"/>
      <right style="medium"/>
      <top style="thin"/>
      <bottom style="thin"/>
      <diagonal style="thin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91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Fill="1" applyBorder="1" applyAlignment="1">
      <alignment vertical="center"/>
    </xf>
    <xf numFmtId="0" fontId="43" fillId="0" borderId="13" xfId="0" applyFont="1" applyFill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3" fillId="0" borderId="15" xfId="0" applyFont="1" applyFill="1" applyBorder="1" applyAlignment="1">
      <alignment vertical="center"/>
    </xf>
    <xf numFmtId="0" fontId="43" fillId="0" borderId="16" xfId="0" applyFont="1" applyFill="1" applyBorder="1" applyAlignment="1">
      <alignment vertical="center"/>
    </xf>
    <xf numFmtId="0" fontId="43" fillId="0" borderId="17" xfId="0" applyFont="1" applyFill="1" applyBorder="1" applyAlignment="1">
      <alignment vertical="center"/>
    </xf>
    <xf numFmtId="0" fontId="43" fillId="0" borderId="18" xfId="0" applyFont="1" applyFill="1" applyBorder="1" applyAlignment="1">
      <alignment vertical="center"/>
    </xf>
    <xf numFmtId="0" fontId="43" fillId="0" borderId="19" xfId="0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0" fontId="43" fillId="0" borderId="20" xfId="0" applyFont="1" applyBorder="1" applyAlignment="1">
      <alignment vertical="center"/>
    </xf>
    <xf numFmtId="0" fontId="43" fillId="0" borderId="18" xfId="0" applyFont="1" applyBorder="1" applyAlignment="1">
      <alignment vertical="center"/>
    </xf>
    <xf numFmtId="0" fontId="43" fillId="0" borderId="21" xfId="0" applyFont="1" applyBorder="1" applyAlignment="1">
      <alignment vertical="center"/>
    </xf>
    <xf numFmtId="0" fontId="43" fillId="0" borderId="22" xfId="0" applyFont="1" applyBorder="1" applyAlignment="1">
      <alignment vertical="center"/>
    </xf>
    <xf numFmtId="0" fontId="43" fillId="0" borderId="23" xfId="0" applyFont="1" applyBorder="1" applyAlignment="1">
      <alignment vertical="center"/>
    </xf>
    <xf numFmtId="0" fontId="43" fillId="0" borderId="24" xfId="0" applyFont="1" applyBorder="1" applyAlignment="1">
      <alignment vertical="center"/>
    </xf>
    <xf numFmtId="176" fontId="43" fillId="0" borderId="0" xfId="0" applyNumberFormat="1" applyFont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25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26" xfId="0" applyFont="1" applyBorder="1" applyAlignment="1">
      <alignment vertical="center"/>
    </xf>
    <xf numFmtId="0" fontId="43" fillId="0" borderId="27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177" fontId="0" fillId="0" borderId="14" xfId="0" applyNumberFormat="1" applyFont="1" applyBorder="1" applyAlignment="1">
      <alignment vertical="center"/>
    </xf>
    <xf numFmtId="177" fontId="0" fillId="0" borderId="19" xfId="0" applyNumberFormat="1" applyFont="1" applyBorder="1" applyAlignment="1">
      <alignment vertical="center"/>
    </xf>
    <xf numFmtId="177" fontId="0" fillId="0" borderId="30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7" fontId="0" fillId="0" borderId="33" xfId="0" applyNumberFormat="1" applyFont="1" applyBorder="1" applyAlignment="1">
      <alignment vertical="center"/>
    </xf>
    <xf numFmtId="0" fontId="43" fillId="0" borderId="0" xfId="0" applyFont="1" applyAlignment="1">
      <alignment horizontal="right" vertic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35" xfId="0" applyNumberFormat="1" applyFont="1" applyFill="1" applyBorder="1" applyAlignment="1">
      <alignment vertical="center"/>
    </xf>
    <xf numFmtId="177" fontId="0" fillId="0" borderId="30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43" fillId="0" borderId="0" xfId="0" applyNumberFormat="1" applyFont="1" applyAlignment="1">
      <alignment vertical="center"/>
    </xf>
    <xf numFmtId="177" fontId="43" fillId="0" borderId="31" xfId="0" applyNumberFormat="1" applyFont="1" applyBorder="1" applyAlignment="1">
      <alignment vertical="center" shrinkToFit="1"/>
    </xf>
    <xf numFmtId="177" fontId="45" fillId="0" borderId="14" xfId="0" applyNumberFormat="1" applyFont="1" applyFill="1" applyBorder="1" applyAlignment="1">
      <alignment vertical="center"/>
    </xf>
    <xf numFmtId="177" fontId="45" fillId="0" borderId="35" xfId="0" applyNumberFormat="1" applyFont="1" applyFill="1" applyBorder="1" applyAlignment="1">
      <alignment vertical="center"/>
    </xf>
    <xf numFmtId="0" fontId="43" fillId="0" borderId="36" xfId="0" applyFont="1" applyBorder="1" applyAlignment="1">
      <alignment vertical="center"/>
    </xf>
    <xf numFmtId="0" fontId="43" fillId="0" borderId="37" xfId="0" applyFont="1" applyBorder="1" applyAlignment="1">
      <alignment vertical="center"/>
    </xf>
    <xf numFmtId="177" fontId="0" fillId="0" borderId="13" xfId="0" applyNumberFormat="1" applyFont="1" applyBorder="1" applyAlignment="1">
      <alignment vertical="center"/>
    </xf>
    <xf numFmtId="177" fontId="45" fillId="0" borderId="34" xfId="0" applyNumberFormat="1" applyFont="1" applyFill="1" applyBorder="1" applyAlignment="1">
      <alignment vertical="center"/>
    </xf>
    <xf numFmtId="177" fontId="45" fillId="0" borderId="19" xfId="0" applyNumberFormat="1" applyFont="1" applyFill="1" applyBorder="1" applyAlignment="1">
      <alignment vertical="center"/>
    </xf>
    <xf numFmtId="177" fontId="45" fillId="0" borderId="26" xfId="0" applyNumberFormat="1" applyFont="1" applyFill="1" applyBorder="1" applyAlignment="1">
      <alignment vertical="center"/>
    </xf>
    <xf numFmtId="177" fontId="45" fillId="0" borderId="30" xfId="0" applyNumberFormat="1" applyFont="1" applyFill="1" applyBorder="1" applyAlignment="1">
      <alignment vertical="center"/>
    </xf>
    <xf numFmtId="0" fontId="46" fillId="0" borderId="10" xfId="0" applyFont="1" applyBorder="1" applyAlignment="1">
      <alignment vertical="center"/>
    </xf>
    <xf numFmtId="177" fontId="45" fillId="0" borderId="38" xfId="0" applyNumberFormat="1" applyFont="1" applyFill="1" applyBorder="1" applyAlignment="1">
      <alignment vertical="center"/>
    </xf>
    <xf numFmtId="0" fontId="46" fillId="0" borderId="25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177" fontId="47" fillId="0" borderId="39" xfId="0" applyNumberFormat="1" applyFont="1" applyBorder="1" applyAlignment="1">
      <alignment vertical="center"/>
    </xf>
    <xf numFmtId="177" fontId="47" fillId="0" borderId="10" xfId="0" applyNumberFormat="1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3" fillId="0" borderId="40" xfId="0" applyFont="1" applyBorder="1" applyAlignment="1">
      <alignment vertical="center"/>
    </xf>
    <xf numFmtId="0" fontId="43" fillId="0" borderId="27" xfId="0" applyFont="1" applyFill="1" applyBorder="1" applyAlignment="1">
      <alignment vertical="center"/>
    </xf>
    <xf numFmtId="0" fontId="43" fillId="0" borderId="41" xfId="0" applyFont="1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177" fontId="0" fillId="0" borderId="42" xfId="0" applyNumberFormat="1" applyFont="1" applyBorder="1" applyAlignment="1">
      <alignment vertical="center"/>
    </xf>
    <xf numFmtId="0" fontId="43" fillId="0" borderId="43" xfId="0" applyFont="1" applyBorder="1" applyAlignment="1">
      <alignment vertical="center"/>
    </xf>
    <xf numFmtId="0" fontId="43" fillId="0" borderId="44" xfId="0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0" fontId="43" fillId="0" borderId="29" xfId="0" applyFont="1" applyFill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45" xfId="0" applyFont="1" applyBorder="1" applyAlignment="1">
      <alignment vertical="center" wrapText="1"/>
    </xf>
    <xf numFmtId="177" fontId="45" fillId="0" borderId="14" xfId="0" applyNumberFormat="1" applyFont="1" applyBorder="1" applyAlignment="1">
      <alignment vertical="center"/>
    </xf>
    <xf numFmtId="177" fontId="45" fillId="0" borderId="10" xfId="0" applyNumberFormat="1" applyFont="1" applyBorder="1" applyAlignment="1">
      <alignment vertical="center"/>
    </xf>
    <xf numFmtId="177" fontId="45" fillId="0" borderId="10" xfId="0" applyNumberFormat="1" applyFont="1" applyFill="1" applyBorder="1" applyAlignment="1">
      <alignment vertical="center"/>
    </xf>
    <xf numFmtId="177" fontId="45" fillId="0" borderId="31" xfId="0" applyNumberFormat="1" applyFont="1" applyBorder="1" applyAlignment="1">
      <alignment vertical="center"/>
    </xf>
    <xf numFmtId="177" fontId="45" fillId="0" borderId="32" xfId="0" applyNumberFormat="1" applyFont="1" applyBorder="1" applyAlignment="1">
      <alignment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Fill="1" applyBorder="1" applyAlignment="1">
      <alignment vertical="center"/>
    </xf>
    <xf numFmtId="0" fontId="46" fillId="0" borderId="13" xfId="0" applyFont="1" applyFill="1" applyBorder="1" applyAlignment="1">
      <alignment vertical="center"/>
    </xf>
    <xf numFmtId="0" fontId="46" fillId="0" borderId="15" xfId="0" applyFont="1" applyFill="1" applyBorder="1" applyAlignment="1">
      <alignment vertical="center"/>
    </xf>
    <xf numFmtId="0" fontId="46" fillId="0" borderId="16" xfId="0" applyFont="1" applyFill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20" xfId="0" applyFont="1" applyBorder="1" applyAlignment="1">
      <alignment vertical="center"/>
    </xf>
    <xf numFmtId="0" fontId="46" fillId="0" borderId="23" xfId="0" applyFont="1" applyBorder="1" applyAlignment="1">
      <alignment vertical="center"/>
    </xf>
    <xf numFmtId="0" fontId="46" fillId="0" borderId="46" xfId="0" applyFont="1" applyBorder="1" applyAlignment="1">
      <alignment vertical="center"/>
    </xf>
    <xf numFmtId="0" fontId="46" fillId="0" borderId="27" xfId="0" applyFont="1" applyBorder="1" applyAlignment="1">
      <alignment vertical="center"/>
    </xf>
    <xf numFmtId="0" fontId="46" fillId="0" borderId="24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right" vertical="center"/>
    </xf>
    <xf numFmtId="0" fontId="46" fillId="0" borderId="17" xfId="0" applyFont="1" applyFill="1" applyBorder="1" applyAlignment="1">
      <alignment vertical="center"/>
    </xf>
    <xf numFmtId="0" fontId="46" fillId="0" borderId="18" xfId="0" applyFont="1" applyFill="1" applyBorder="1" applyAlignment="1">
      <alignment vertical="center"/>
    </xf>
    <xf numFmtId="0" fontId="46" fillId="0" borderId="20" xfId="0" applyFont="1" applyFill="1" applyBorder="1" applyAlignment="1">
      <alignment vertical="center"/>
    </xf>
    <xf numFmtId="177" fontId="46" fillId="0" borderId="31" xfId="0" applyNumberFormat="1" applyFont="1" applyBorder="1" applyAlignment="1">
      <alignment vertical="center" shrinkToFit="1"/>
    </xf>
    <xf numFmtId="0" fontId="46" fillId="0" borderId="0" xfId="0" applyFont="1" applyBorder="1" applyAlignment="1">
      <alignment horizontal="center" vertical="center"/>
    </xf>
    <xf numFmtId="177" fontId="45" fillId="0" borderId="0" xfId="0" applyNumberFormat="1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177" fontId="0" fillId="0" borderId="0" xfId="0" applyNumberFormat="1" applyFont="1" applyBorder="1" applyAlignment="1">
      <alignment vertical="center"/>
    </xf>
    <xf numFmtId="177" fontId="45" fillId="0" borderId="43" xfId="0" applyNumberFormat="1" applyFont="1" applyFill="1" applyBorder="1" applyAlignment="1">
      <alignment vertical="center"/>
    </xf>
    <xf numFmtId="0" fontId="48" fillId="0" borderId="0" xfId="0" applyFont="1" applyAlignment="1">
      <alignment vertical="center"/>
    </xf>
    <xf numFmtId="0" fontId="46" fillId="0" borderId="47" xfId="0" applyFont="1" applyFill="1" applyBorder="1" applyAlignment="1">
      <alignment vertical="center"/>
    </xf>
    <xf numFmtId="0" fontId="43" fillId="0" borderId="14" xfId="0" applyFont="1" applyFill="1" applyBorder="1" applyAlignment="1">
      <alignment vertical="center"/>
    </xf>
    <xf numFmtId="0" fontId="43" fillId="0" borderId="34" xfId="0" applyFont="1" applyFill="1" applyBorder="1" applyAlignment="1">
      <alignment vertical="center"/>
    </xf>
    <xf numFmtId="0" fontId="43" fillId="0" borderId="19" xfId="0" applyFont="1" applyFill="1" applyBorder="1" applyAlignment="1">
      <alignment vertical="center"/>
    </xf>
    <xf numFmtId="0" fontId="43" fillId="0" borderId="35" xfId="0" applyFont="1" applyFill="1" applyBorder="1" applyAlignment="1">
      <alignment vertical="center"/>
    </xf>
    <xf numFmtId="0" fontId="43" fillId="0" borderId="30" xfId="0" applyFont="1" applyFill="1" applyBorder="1" applyAlignment="1">
      <alignment vertical="center"/>
    </xf>
    <xf numFmtId="177" fontId="45" fillId="0" borderId="13" xfId="0" applyNumberFormat="1" applyFont="1" applyFill="1" applyBorder="1" applyAlignment="1">
      <alignment vertical="center"/>
    </xf>
    <xf numFmtId="0" fontId="43" fillId="0" borderId="26" xfId="0" applyFont="1" applyFill="1" applyBorder="1" applyAlignment="1">
      <alignment vertical="center"/>
    </xf>
    <xf numFmtId="0" fontId="43" fillId="0" borderId="48" xfId="0" applyFont="1" applyFill="1" applyBorder="1" applyAlignment="1">
      <alignment vertical="center"/>
    </xf>
    <xf numFmtId="177" fontId="45" fillId="0" borderId="39" xfId="0" applyNumberFormat="1" applyFont="1" applyFill="1" applyBorder="1" applyAlignment="1">
      <alignment vertical="center"/>
    </xf>
    <xf numFmtId="0" fontId="46" fillId="0" borderId="48" xfId="0" applyFont="1" applyFill="1" applyBorder="1" applyAlignment="1">
      <alignment vertical="center"/>
    </xf>
    <xf numFmtId="177" fontId="45" fillId="0" borderId="32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177" fontId="45" fillId="0" borderId="0" xfId="0" applyNumberFormat="1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176" fontId="43" fillId="0" borderId="0" xfId="0" applyNumberFormat="1" applyFont="1" applyFill="1" applyAlignment="1">
      <alignment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vertical="center"/>
    </xf>
    <xf numFmtId="0" fontId="46" fillId="0" borderId="14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176" fontId="46" fillId="0" borderId="0" xfId="0" applyNumberFormat="1" applyFont="1" applyFill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34" xfId="0" applyFont="1" applyFill="1" applyBorder="1" applyAlignment="1">
      <alignment vertical="center"/>
    </xf>
    <xf numFmtId="0" fontId="46" fillId="0" borderId="19" xfId="0" applyFont="1" applyFill="1" applyBorder="1" applyAlignment="1">
      <alignment vertical="center"/>
    </xf>
    <xf numFmtId="0" fontId="46" fillId="0" borderId="35" xfId="0" applyFont="1" applyFill="1" applyBorder="1" applyAlignment="1">
      <alignment vertical="center"/>
    </xf>
    <xf numFmtId="0" fontId="46" fillId="0" borderId="29" xfId="0" applyFont="1" applyFill="1" applyBorder="1" applyAlignment="1">
      <alignment vertical="center"/>
    </xf>
    <xf numFmtId="177" fontId="45" fillId="0" borderId="29" xfId="0" applyNumberFormat="1" applyFont="1" applyFill="1" applyBorder="1" applyAlignment="1">
      <alignment vertical="center"/>
    </xf>
    <xf numFmtId="177" fontId="45" fillId="0" borderId="31" xfId="0" applyNumberFormat="1" applyFont="1" applyFill="1" applyBorder="1" applyAlignment="1">
      <alignment vertical="center"/>
    </xf>
    <xf numFmtId="0" fontId="46" fillId="0" borderId="26" xfId="0" applyFont="1" applyFill="1" applyBorder="1" applyAlignment="1">
      <alignment vertical="center"/>
    </xf>
    <xf numFmtId="0" fontId="46" fillId="0" borderId="30" xfId="0" applyFont="1" applyFill="1" applyBorder="1" applyAlignment="1">
      <alignment vertical="center"/>
    </xf>
    <xf numFmtId="177" fontId="45" fillId="0" borderId="33" xfId="0" applyNumberFormat="1" applyFont="1" applyFill="1" applyBorder="1" applyAlignment="1">
      <alignment vertical="center"/>
    </xf>
    <xf numFmtId="177" fontId="45" fillId="0" borderId="10" xfId="0" applyNumberFormat="1" applyFont="1" applyBorder="1" applyAlignment="1">
      <alignment horizontal="center" vertical="center"/>
    </xf>
    <xf numFmtId="177" fontId="45" fillId="0" borderId="35" xfId="0" applyNumberFormat="1" applyFont="1" applyBorder="1" applyAlignment="1">
      <alignment horizontal="center" vertical="center"/>
    </xf>
    <xf numFmtId="177" fontId="45" fillId="0" borderId="49" xfId="0" applyNumberFormat="1" applyFont="1" applyBorder="1" applyAlignment="1">
      <alignment horizontal="center" vertical="center"/>
    </xf>
    <xf numFmtId="177" fontId="47" fillId="0" borderId="34" xfId="0" applyNumberFormat="1" applyFont="1" applyBorder="1" applyAlignment="1">
      <alignment horizontal="left" vertical="center" wrapText="1"/>
    </xf>
    <xf numFmtId="177" fontId="47" fillId="0" borderId="35" xfId="0" applyNumberFormat="1" applyFont="1" applyBorder="1" applyAlignment="1">
      <alignment horizontal="left" vertical="center" wrapText="1"/>
    </xf>
    <xf numFmtId="177" fontId="47" fillId="0" borderId="30" xfId="0" applyNumberFormat="1" applyFont="1" applyBorder="1" applyAlignment="1">
      <alignment horizontal="left" vertical="center" wrapText="1"/>
    </xf>
    <xf numFmtId="0" fontId="44" fillId="0" borderId="0" xfId="0" applyFont="1" applyAlignment="1">
      <alignment horizontal="center"/>
    </xf>
    <xf numFmtId="0" fontId="43" fillId="0" borderId="41" xfId="0" applyFont="1" applyBorder="1" applyAlignment="1">
      <alignment horizontal="left" vertical="center" wrapText="1"/>
    </xf>
    <xf numFmtId="0" fontId="43" fillId="0" borderId="45" xfId="0" applyFont="1" applyBorder="1" applyAlignment="1">
      <alignment horizontal="left" vertical="center" wrapText="1"/>
    </xf>
    <xf numFmtId="0" fontId="43" fillId="0" borderId="24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50" xfId="0" applyFont="1" applyBorder="1" applyAlignment="1">
      <alignment horizontal="center" vertical="center"/>
    </xf>
    <xf numFmtId="0" fontId="43" fillId="0" borderId="31" xfId="0" applyFont="1" applyFill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41" xfId="0" applyFont="1" applyBorder="1" applyAlignment="1">
      <alignment horizontal="left" vertical="center" wrapText="1"/>
    </xf>
    <xf numFmtId="0" fontId="46" fillId="0" borderId="45" xfId="0" applyFont="1" applyBorder="1" applyAlignment="1">
      <alignment horizontal="left" vertical="center" wrapText="1"/>
    </xf>
    <xf numFmtId="0" fontId="46" fillId="0" borderId="50" xfId="0" applyFont="1" applyBorder="1" applyAlignment="1">
      <alignment horizontal="center" vertical="center"/>
    </xf>
    <xf numFmtId="0" fontId="46" fillId="0" borderId="31" xfId="0" applyFont="1" applyFill="1" applyBorder="1" applyAlignment="1">
      <alignment horizontal="center" vertical="center"/>
    </xf>
    <xf numFmtId="0" fontId="46" fillId="0" borderId="51" xfId="0" applyFont="1" applyBorder="1" applyAlignment="1">
      <alignment horizontal="center" vertical="center" wrapText="1"/>
    </xf>
    <xf numFmtId="0" fontId="46" fillId="0" borderId="52" xfId="0" applyFont="1" applyBorder="1" applyAlignment="1">
      <alignment horizontal="center" vertical="center" wrapText="1"/>
    </xf>
    <xf numFmtId="0" fontId="46" fillId="0" borderId="53" xfId="0" applyFont="1" applyBorder="1" applyAlignment="1">
      <alignment horizontal="center" vertical="center" wrapText="1"/>
    </xf>
    <xf numFmtId="0" fontId="46" fillId="0" borderId="54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49" xfId="0" applyFont="1" applyFill="1" applyBorder="1" applyAlignment="1">
      <alignment horizontal="center" vertical="center"/>
    </xf>
    <xf numFmtId="0" fontId="43" fillId="0" borderId="51" xfId="0" applyFont="1" applyBorder="1" applyAlignment="1">
      <alignment horizontal="center" vertical="center" wrapText="1"/>
    </xf>
    <xf numFmtId="0" fontId="43" fillId="0" borderId="52" xfId="0" applyFont="1" applyBorder="1" applyAlignment="1">
      <alignment horizontal="center" vertical="center" wrapText="1"/>
    </xf>
    <xf numFmtId="0" fontId="43" fillId="0" borderId="53" xfId="0" applyFont="1" applyBorder="1" applyAlignment="1">
      <alignment horizontal="center" vertical="center" wrapText="1"/>
    </xf>
    <xf numFmtId="0" fontId="43" fillId="0" borderId="54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49" xfId="0" applyFont="1" applyBorder="1" applyAlignment="1">
      <alignment horizontal="center" vertical="center"/>
    </xf>
    <xf numFmtId="177" fontId="49" fillId="0" borderId="10" xfId="0" applyNumberFormat="1" applyFont="1" applyBorder="1" applyAlignment="1">
      <alignment horizontal="center" vertical="center" wrapText="1"/>
    </xf>
    <xf numFmtId="177" fontId="49" fillId="0" borderId="49" xfId="0" applyNumberFormat="1" applyFont="1" applyBorder="1" applyAlignment="1">
      <alignment horizontal="center" vertical="center"/>
    </xf>
    <xf numFmtId="177" fontId="47" fillId="0" borderId="10" xfId="0" applyNumberFormat="1" applyFont="1" applyBorder="1" applyAlignment="1">
      <alignment horizontal="center" vertical="center"/>
    </xf>
    <xf numFmtId="177" fontId="47" fillId="0" borderId="49" xfId="0" applyNumberFormat="1" applyFont="1" applyBorder="1" applyAlignment="1">
      <alignment horizontal="center" vertical="center"/>
    </xf>
    <xf numFmtId="177" fontId="47" fillId="0" borderId="35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7" fontId="0" fillId="0" borderId="35" xfId="0" applyNumberFormat="1" applyFont="1" applyBorder="1" applyAlignment="1">
      <alignment horizontal="center" vertical="center"/>
    </xf>
    <xf numFmtId="177" fontId="0" fillId="0" borderId="49" xfId="0" applyNumberFormat="1" applyFont="1" applyBorder="1" applyAlignment="1">
      <alignment horizontal="center" vertical="center"/>
    </xf>
    <xf numFmtId="0" fontId="43" fillId="0" borderId="44" xfId="0" applyFont="1" applyBorder="1" applyAlignment="1">
      <alignment horizontal="left" vertical="center"/>
    </xf>
    <xf numFmtId="0" fontId="43" fillId="0" borderId="42" xfId="0" applyFont="1" applyBorder="1" applyAlignment="1">
      <alignment horizontal="left" vertical="center"/>
    </xf>
    <xf numFmtId="177" fontId="0" fillId="0" borderId="10" xfId="0" applyNumberFormat="1" applyFont="1" applyFill="1" applyBorder="1" applyAlignment="1">
      <alignment horizontal="right" vertical="center"/>
    </xf>
    <xf numFmtId="177" fontId="0" fillId="0" borderId="35" xfId="0" applyNumberFormat="1" applyFont="1" applyFill="1" applyBorder="1" applyAlignment="1">
      <alignment horizontal="right" vertical="center"/>
    </xf>
    <xf numFmtId="177" fontId="0" fillId="0" borderId="49" xfId="0" applyNumberFormat="1" applyFont="1" applyFill="1" applyBorder="1" applyAlignment="1">
      <alignment horizontal="right" vertical="center"/>
    </xf>
    <xf numFmtId="0" fontId="44" fillId="0" borderId="0" xfId="0" applyFont="1" applyAlignment="1">
      <alignment horizontal="center" vertical="center"/>
    </xf>
    <xf numFmtId="0" fontId="43" fillId="0" borderId="54" xfId="0" applyFont="1" applyBorder="1" applyAlignment="1">
      <alignment horizontal="center" vertical="center"/>
    </xf>
    <xf numFmtId="0" fontId="43" fillId="0" borderId="55" xfId="0" applyFont="1" applyBorder="1" applyAlignment="1">
      <alignment horizontal="left" vertical="center"/>
    </xf>
    <xf numFmtId="0" fontId="43" fillId="0" borderId="45" xfId="0" applyFont="1" applyBorder="1" applyAlignment="1">
      <alignment horizontal="left" vertical="center"/>
    </xf>
    <xf numFmtId="0" fontId="43" fillId="0" borderId="56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43" fillId="0" borderId="33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46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9.00390625" defaultRowHeight="15"/>
  <cols>
    <col min="1" max="1" width="1.57421875" style="1" customWidth="1"/>
    <col min="2" max="2" width="3.57421875" style="1" customWidth="1"/>
    <col min="3" max="3" width="25.57421875" style="1" customWidth="1"/>
    <col min="4" max="4" width="37.00390625" style="1" customWidth="1"/>
    <col min="5" max="5" width="12.57421875" style="1" customWidth="1"/>
    <col min="6" max="6" width="12.7109375" style="1" customWidth="1"/>
    <col min="7" max="7" width="1.57421875" style="1" customWidth="1"/>
    <col min="8" max="16384" width="9.00390625" style="1" customWidth="1"/>
  </cols>
  <sheetData>
    <row r="1" spans="2:6" ht="21.75" customHeight="1">
      <c r="B1" s="145" t="s">
        <v>94</v>
      </c>
      <c r="C1" s="145"/>
      <c r="D1" s="145"/>
      <c r="E1" s="145"/>
      <c r="F1" s="145"/>
    </row>
    <row r="2" spans="2:6" ht="5.25" customHeight="1">
      <c r="B2" s="36"/>
      <c r="C2" s="36"/>
      <c r="D2" s="36"/>
      <c r="E2" s="37"/>
      <c r="F2" s="36"/>
    </row>
    <row r="3" spans="2:6" ht="19.5" customHeight="1" thickBot="1">
      <c r="B3" s="1" t="s">
        <v>32</v>
      </c>
      <c r="F3" s="35" t="s">
        <v>55</v>
      </c>
    </row>
    <row r="4" spans="2:6" ht="19.5" customHeight="1" thickBot="1">
      <c r="B4" s="148" t="s">
        <v>1</v>
      </c>
      <c r="C4" s="149"/>
      <c r="D4" s="2" t="s">
        <v>0</v>
      </c>
      <c r="E4" s="2" t="s">
        <v>83</v>
      </c>
      <c r="F4" s="3" t="s">
        <v>65</v>
      </c>
    </row>
    <row r="5" spans="2:6" ht="18.75" customHeight="1">
      <c r="B5" s="146" t="s">
        <v>2</v>
      </c>
      <c r="C5" s="147"/>
      <c r="D5" s="108" t="s">
        <v>90</v>
      </c>
      <c r="E5" s="82">
        <v>2880</v>
      </c>
      <c r="F5" s="63"/>
    </row>
    <row r="6" spans="2:6" ht="18.75" customHeight="1">
      <c r="B6" s="4" t="s">
        <v>46</v>
      </c>
      <c r="C6" s="5"/>
      <c r="D6" s="109" t="s">
        <v>4</v>
      </c>
      <c r="E6" s="39">
        <v>260</v>
      </c>
      <c r="F6" s="28"/>
    </row>
    <row r="7" spans="2:6" ht="18.75" customHeight="1">
      <c r="B7" s="7" t="s">
        <v>3</v>
      </c>
      <c r="C7" s="8"/>
      <c r="D7" s="110"/>
      <c r="E7" s="40"/>
      <c r="F7" s="28"/>
    </row>
    <row r="8" spans="2:6" ht="18.75" customHeight="1">
      <c r="B8" s="9"/>
      <c r="C8" s="10" t="s">
        <v>5</v>
      </c>
      <c r="D8" s="111" t="s">
        <v>6</v>
      </c>
      <c r="E8" s="41">
        <v>210</v>
      </c>
      <c r="F8" s="29"/>
    </row>
    <row r="9" spans="2:6" ht="18.75" customHeight="1">
      <c r="B9" s="12"/>
      <c r="C9" s="13"/>
      <c r="D9" s="112" t="s">
        <v>7</v>
      </c>
      <c r="E9" s="42">
        <v>1250</v>
      </c>
      <c r="F9" s="30"/>
    </row>
    <row r="10" spans="2:6" ht="18.75" customHeight="1">
      <c r="B10" s="12"/>
      <c r="C10" s="14" t="s">
        <v>9</v>
      </c>
      <c r="D10" s="111" t="s">
        <v>54</v>
      </c>
      <c r="E10" s="41">
        <v>110</v>
      </c>
      <c r="F10" s="29"/>
    </row>
    <row r="11" spans="2:6" ht="18.75" customHeight="1">
      <c r="B11" s="12"/>
      <c r="C11" s="15"/>
      <c r="D11" s="113" t="s">
        <v>8</v>
      </c>
      <c r="E11" s="43">
        <v>1440</v>
      </c>
      <c r="F11" s="30"/>
    </row>
    <row r="12" spans="2:6" ht="18.75" customHeight="1">
      <c r="B12" s="12"/>
      <c r="C12" s="13" t="s">
        <v>10</v>
      </c>
      <c r="D12" s="112" t="s">
        <v>57</v>
      </c>
      <c r="E12" s="42">
        <v>290</v>
      </c>
      <c r="F12" s="28"/>
    </row>
    <row r="13" spans="2:6" ht="18.75" customHeight="1">
      <c r="B13" s="12"/>
      <c r="C13" s="16" t="s">
        <v>11</v>
      </c>
      <c r="D13" s="109" t="s">
        <v>56</v>
      </c>
      <c r="E13" s="47">
        <v>1050</v>
      </c>
      <c r="F13" s="28"/>
    </row>
    <row r="14" spans="2:6" ht="18.75" customHeight="1">
      <c r="B14" s="12"/>
      <c r="C14" s="13" t="s">
        <v>12</v>
      </c>
      <c r="D14" s="111" t="s">
        <v>58</v>
      </c>
      <c r="E14" s="41">
        <v>150</v>
      </c>
      <c r="F14" s="29"/>
    </row>
    <row r="15" spans="2:6" ht="18.75" customHeight="1">
      <c r="B15" s="12"/>
      <c r="C15" s="13"/>
      <c r="D15" s="112" t="s">
        <v>59</v>
      </c>
      <c r="E15" s="42">
        <v>320</v>
      </c>
      <c r="F15" s="30"/>
    </row>
    <row r="16" spans="2:6" ht="18.75" customHeight="1">
      <c r="B16" s="12"/>
      <c r="C16" s="16" t="s">
        <v>13</v>
      </c>
      <c r="D16" s="109" t="s">
        <v>14</v>
      </c>
      <c r="E16" s="39">
        <v>790</v>
      </c>
      <c r="F16" s="28"/>
    </row>
    <row r="17" spans="2:6" ht="18.75" customHeight="1">
      <c r="B17" s="12"/>
      <c r="C17" s="13" t="s">
        <v>52</v>
      </c>
      <c r="D17" s="112" t="s">
        <v>64</v>
      </c>
      <c r="E17" s="48">
        <v>480</v>
      </c>
      <c r="F17" s="28"/>
    </row>
    <row r="18" spans="2:6" ht="18.75" customHeight="1">
      <c r="B18" s="12"/>
      <c r="C18" s="16" t="s">
        <v>17</v>
      </c>
      <c r="D18" s="109" t="s">
        <v>60</v>
      </c>
      <c r="E18" s="47">
        <v>1590</v>
      </c>
      <c r="F18" s="142"/>
    </row>
    <row r="19" spans="2:6" ht="18.75" customHeight="1">
      <c r="B19" s="12"/>
      <c r="C19" s="16" t="s">
        <v>18</v>
      </c>
      <c r="D19" s="109" t="s">
        <v>61</v>
      </c>
      <c r="E19" s="47">
        <v>1160</v>
      </c>
      <c r="F19" s="143"/>
    </row>
    <row r="20" spans="2:6" ht="18.75" customHeight="1">
      <c r="B20" s="12"/>
      <c r="C20" s="16" t="s">
        <v>19</v>
      </c>
      <c r="D20" s="109" t="s">
        <v>62</v>
      </c>
      <c r="E20" s="47">
        <v>850</v>
      </c>
      <c r="F20" s="143"/>
    </row>
    <row r="21" spans="2:6" ht="18.75" customHeight="1">
      <c r="B21" s="12"/>
      <c r="C21" s="13" t="s">
        <v>20</v>
      </c>
      <c r="D21" s="111" t="s">
        <v>20</v>
      </c>
      <c r="E21" s="53">
        <v>930</v>
      </c>
      <c r="F21" s="144"/>
    </row>
    <row r="22" spans="2:6" ht="18.75" customHeight="1">
      <c r="B22" s="12"/>
      <c r="C22" s="17"/>
      <c r="D22" s="110" t="s">
        <v>15</v>
      </c>
      <c r="E22" s="40">
        <v>1440</v>
      </c>
      <c r="F22" s="28"/>
    </row>
    <row r="23" spans="2:6" ht="18.75" customHeight="1">
      <c r="B23" s="49"/>
      <c r="C23" s="50"/>
      <c r="D23" s="5" t="s">
        <v>16</v>
      </c>
      <c r="E23" s="114">
        <v>370</v>
      </c>
      <c r="F23" s="51"/>
    </row>
    <row r="24" spans="2:6" ht="18.75" customHeight="1">
      <c r="B24" s="20" t="s">
        <v>23</v>
      </c>
      <c r="C24" s="21"/>
      <c r="D24" s="110" t="s">
        <v>21</v>
      </c>
      <c r="E24" s="52">
        <v>1500</v>
      </c>
      <c r="F24" s="142"/>
    </row>
    <row r="25" spans="2:6" ht="18.75" customHeight="1">
      <c r="B25" s="12"/>
      <c r="C25" s="22"/>
      <c r="D25" s="115" t="s">
        <v>25</v>
      </c>
      <c r="E25" s="54">
        <v>400</v>
      </c>
      <c r="F25" s="143"/>
    </row>
    <row r="26" spans="2:6" ht="18.75" customHeight="1">
      <c r="B26" s="24"/>
      <c r="C26" s="25"/>
      <c r="D26" s="113" t="s">
        <v>22</v>
      </c>
      <c r="E26" s="55">
        <v>1300</v>
      </c>
      <c r="F26" s="143"/>
    </row>
    <row r="27" spans="2:6" ht="18.75" customHeight="1">
      <c r="B27" s="12" t="s">
        <v>24</v>
      </c>
      <c r="C27" s="22"/>
      <c r="D27" s="116" t="s">
        <v>63</v>
      </c>
      <c r="E27" s="117">
        <v>1930</v>
      </c>
      <c r="F27" s="143"/>
    </row>
    <row r="28" spans="2:6" ht="18.75" customHeight="1">
      <c r="B28" s="24"/>
      <c r="C28" s="25"/>
      <c r="D28" s="113" t="s">
        <v>30</v>
      </c>
      <c r="E28" s="55">
        <v>1500</v>
      </c>
      <c r="F28" s="144"/>
    </row>
    <row r="29" spans="2:8" ht="18.75" customHeight="1" thickBot="1">
      <c r="B29" s="12" t="s">
        <v>67</v>
      </c>
      <c r="C29" s="22"/>
      <c r="D29" s="118" t="s">
        <v>69</v>
      </c>
      <c r="E29" s="117">
        <v>1800</v>
      </c>
      <c r="F29" s="62"/>
      <c r="H29" s="107"/>
    </row>
    <row r="30" spans="2:6" ht="18.75" customHeight="1" thickBot="1">
      <c r="B30" s="18"/>
      <c r="C30" s="150" t="s">
        <v>31</v>
      </c>
      <c r="D30" s="151"/>
      <c r="E30" s="119">
        <f>SUM(E5:E29)</f>
        <v>24000</v>
      </c>
      <c r="F30" s="33"/>
    </row>
    <row r="31" spans="2:6" ht="18.75" customHeight="1">
      <c r="B31" s="22"/>
      <c r="C31" s="104"/>
      <c r="D31" s="120"/>
      <c r="E31" s="121"/>
      <c r="F31" s="105"/>
    </row>
    <row r="32" spans="4:5" ht="15" customHeight="1">
      <c r="D32" s="122"/>
      <c r="E32" s="123"/>
    </row>
    <row r="33" spans="2:6" ht="18.75" customHeight="1" thickBot="1">
      <c r="B33" s="1" t="s">
        <v>33</v>
      </c>
      <c r="D33" s="122"/>
      <c r="E33" s="123"/>
      <c r="F33" s="35" t="s">
        <v>55</v>
      </c>
    </row>
    <row r="34" spans="2:6" ht="18.75" customHeight="1" thickBot="1">
      <c r="B34" s="152" t="s">
        <v>1</v>
      </c>
      <c r="C34" s="153"/>
      <c r="D34" s="124" t="s">
        <v>0</v>
      </c>
      <c r="E34" s="124" t="s">
        <v>83</v>
      </c>
      <c r="F34" s="85" t="s">
        <v>65</v>
      </c>
    </row>
    <row r="35" spans="2:6" ht="18.75" customHeight="1">
      <c r="B35" s="154" t="s">
        <v>2</v>
      </c>
      <c r="C35" s="155"/>
      <c r="D35" s="125" t="s">
        <v>91</v>
      </c>
      <c r="E35" s="82">
        <v>730</v>
      </c>
      <c r="F35" s="81"/>
    </row>
    <row r="36" spans="2:6" ht="18.75" customHeight="1" thickBot="1">
      <c r="B36" s="86" t="s">
        <v>46</v>
      </c>
      <c r="C36" s="87"/>
      <c r="D36" s="126" t="s">
        <v>4</v>
      </c>
      <c r="E36" s="47">
        <v>260</v>
      </c>
      <c r="F36" s="80"/>
    </row>
    <row r="37" spans="2:6" ht="18.75" customHeight="1" thickBot="1">
      <c r="B37" s="95"/>
      <c r="C37" s="156" t="s">
        <v>31</v>
      </c>
      <c r="D37" s="157"/>
      <c r="E37" s="119">
        <f>SUM(E35:E36)</f>
        <v>990</v>
      </c>
      <c r="F37" s="83"/>
    </row>
    <row r="38" spans="2:6" ht="19.5" customHeight="1">
      <c r="B38" s="96"/>
      <c r="C38" s="96"/>
      <c r="D38" s="127"/>
      <c r="E38" s="128"/>
      <c r="F38" s="96"/>
    </row>
    <row r="39" spans="2:6" ht="18.75" customHeight="1">
      <c r="B39" s="59"/>
      <c r="C39" s="102"/>
      <c r="D39" s="129"/>
      <c r="E39" s="121"/>
      <c r="F39" s="103"/>
    </row>
    <row r="40" spans="2:6" ht="19.5" customHeight="1" thickBot="1">
      <c r="B40" s="96" t="s">
        <v>34</v>
      </c>
      <c r="C40" s="96"/>
      <c r="D40" s="127"/>
      <c r="E40" s="128"/>
      <c r="F40" s="97" t="s">
        <v>55</v>
      </c>
    </row>
    <row r="41" spans="2:6" ht="19.5" customHeight="1" thickBot="1">
      <c r="B41" s="152" t="s">
        <v>1</v>
      </c>
      <c r="C41" s="153"/>
      <c r="D41" s="124" t="s">
        <v>0</v>
      </c>
      <c r="E41" s="124" t="s">
        <v>83</v>
      </c>
      <c r="F41" s="85" t="s">
        <v>65</v>
      </c>
    </row>
    <row r="42" spans="2:6" ht="19.5" customHeight="1">
      <c r="B42" s="154" t="s">
        <v>2</v>
      </c>
      <c r="C42" s="155"/>
      <c r="D42" s="125" t="s">
        <v>91</v>
      </c>
      <c r="E42" s="82">
        <v>730</v>
      </c>
      <c r="F42" s="139"/>
    </row>
    <row r="43" spans="2:6" ht="19.5" customHeight="1" thickBot="1">
      <c r="B43" s="86" t="s">
        <v>46</v>
      </c>
      <c r="C43" s="87"/>
      <c r="D43" s="126" t="s">
        <v>4</v>
      </c>
      <c r="E43" s="47">
        <v>260</v>
      </c>
      <c r="F43" s="141"/>
    </row>
    <row r="44" spans="2:6" ht="19.5" customHeight="1" thickBot="1">
      <c r="B44" s="95"/>
      <c r="C44" s="156" t="s">
        <v>31</v>
      </c>
      <c r="D44" s="157"/>
      <c r="E44" s="119">
        <f>SUM(E42:E43)</f>
        <v>990</v>
      </c>
      <c r="F44" s="83"/>
    </row>
    <row r="45" spans="2:6" ht="19.5" customHeight="1">
      <c r="B45" s="96"/>
      <c r="C45" s="96"/>
      <c r="D45" s="127"/>
      <c r="E45" s="128"/>
      <c r="F45" s="96"/>
    </row>
    <row r="46" spans="2:6" ht="19.5" customHeight="1" thickBot="1">
      <c r="B46" s="96" t="s">
        <v>35</v>
      </c>
      <c r="C46" s="96"/>
      <c r="D46" s="127"/>
      <c r="E46" s="128"/>
      <c r="F46" s="97" t="s">
        <v>55</v>
      </c>
    </row>
    <row r="47" spans="2:6" ht="19.5" customHeight="1" thickBot="1">
      <c r="B47" s="152" t="s">
        <v>1</v>
      </c>
      <c r="C47" s="153"/>
      <c r="D47" s="124" t="s">
        <v>0</v>
      </c>
      <c r="E47" s="124" t="s">
        <v>83</v>
      </c>
      <c r="F47" s="85" t="s">
        <v>65</v>
      </c>
    </row>
    <row r="48" spans="2:6" ht="19.5" customHeight="1">
      <c r="B48" s="154" t="s">
        <v>2</v>
      </c>
      <c r="C48" s="155"/>
      <c r="D48" s="125" t="s">
        <v>91</v>
      </c>
      <c r="E48" s="82">
        <v>730</v>
      </c>
      <c r="F48" s="139"/>
    </row>
    <row r="49" spans="2:6" ht="19.5" customHeight="1" thickBot="1">
      <c r="B49" s="86" t="s">
        <v>46</v>
      </c>
      <c r="C49" s="87"/>
      <c r="D49" s="126" t="s">
        <v>4</v>
      </c>
      <c r="E49" s="47">
        <v>260</v>
      </c>
      <c r="F49" s="141"/>
    </row>
    <row r="50" spans="2:6" ht="19.5" customHeight="1" thickBot="1">
      <c r="B50" s="95"/>
      <c r="C50" s="156" t="s">
        <v>31</v>
      </c>
      <c r="D50" s="157"/>
      <c r="E50" s="119">
        <f>SUM(E48:E49)</f>
        <v>990</v>
      </c>
      <c r="F50" s="83"/>
    </row>
    <row r="51" spans="2:6" ht="19.5" customHeight="1">
      <c r="B51" s="96"/>
      <c r="C51" s="96"/>
      <c r="D51" s="127"/>
      <c r="E51" s="128"/>
      <c r="F51" s="96"/>
    </row>
    <row r="52" spans="2:6" ht="19.5" customHeight="1">
      <c r="B52" s="96"/>
      <c r="C52" s="96"/>
      <c r="D52" s="127"/>
      <c r="E52" s="128"/>
      <c r="F52" s="96"/>
    </row>
    <row r="53" spans="2:6" ht="19.5" customHeight="1" thickBot="1">
      <c r="B53" s="96" t="s">
        <v>36</v>
      </c>
      <c r="C53" s="96"/>
      <c r="D53" s="127"/>
      <c r="E53" s="128"/>
      <c r="F53" s="97" t="s">
        <v>55</v>
      </c>
    </row>
    <row r="54" spans="2:6" ht="19.5" customHeight="1" thickBot="1">
      <c r="B54" s="152" t="s">
        <v>1</v>
      </c>
      <c r="C54" s="153"/>
      <c r="D54" s="124" t="s">
        <v>0</v>
      </c>
      <c r="E54" s="124" t="s">
        <v>83</v>
      </c>
      <c r="F54" s="85" t="s">
        <v>65</v>
      </c>
    </row>
    <row r="55" spans="2:6" ht="19.5" customHeight="1">
      <c r="B55" s="154" t="s">
        <v>2</v>
      </c>
      <c r="C55" s="155"/>
      <c r="D55" s="125" t="s">
        <v>91</v>
      </c>
      <c r="E55" s="82">
        <v>730</v>
      </c>
      <c r="F55" s="139"/>
    </row>
    <row r="56" spans="2:6" ht="19.5" customHeight="1">
      <c r="B56" s="86" t="s">
        <v>46</v>
      </c>
      <c r="C56" s="87"/>
      <c r="D56" s="126" t="s">
        <v>4</v>
      </c>
      <c r="E56" s="47">
        <v>260</v>
      </c>
      <c r="F56" s="140"/>
    </row>
    <row r="57" spans="2:6" ht="19.5" customHeight="1">
      <c r="B57" s="88" t="s">
        <v>3</v>
      </c>
      <c r="C57" s="89"/>
      <c r="D57" s="130"/>
      <c r="E57" s="52"/>
      <c r="F57" s="140"/>
    </row>
    <row r="58" spans="2:6" ht="19.5" customHeight="1">
      <c r="B58" s="98"/>
      <c r="C58" s="99" t="s">
        <v>5</v>
      </c>
      <c r="D58" s="131" t="s">
        <v>6</v>
      </c>
      <c r="E58" s="53">
        <v>210</v>
      </c>
      <c r="F58" s="140"/>
    </row>
    <row r="59" spans="2:6" ht="19.5" customHeight="1">
      <c r="B59" s="90"/>
      <c r="C59" s="91"/>
      <c r="D59" s="132" t="s">
        <v>7</v>
      </c>
      <c r="E59" s="48">
        <v>1250</v>
      </c>
      <c r="F59" s="140"/>
    </row>
    <row r="60" spans="2:6" ht="19.5" customHeight="1">
      <c r="B60" s="98"/>
      <c r="C60" s="99" t="s">
        <v>27</v>
      </c>
      <c r="D60" s="131" t="s">
        <v>29</v>
      </c>
      <c r="E60" s="53">
        <v>2000</v>
      </c>
      <c r="F60" s="140"/>
    </row>
    <row r="61" spans="2:6" ht="19.5" customHeight="1" thickBot="1">
      <c r="B61" s="98"/>
      <c r="C61" s="100"/>
      <c r="D61" s="133" t="s">
        <v>53</v>
      </c>
      <c r="E61" s="134">
        <v>170</v>
      </c>
      <c r="F61" s="141"/>
    </row>
    <row r="62" spans="2:6" ht="19.5" customHeight="1" thickBot="1">
      <c r="B62" s="95"/>
      <c r="C62" s="156" t="s">
        <v>31</v>
      </c>
      <c r="D62" s="157"/>
      <c r="E62" s="135">
        <f>SUM(E55:E61)</f>
        <v>4620</v>
      </c>
      <c r="F62" s="83"/>
    </row>
    <row r="63" spans="2:6" ht="19.5" customHeight="1">
      <c r="B63" s="96"/>
      <c r="C63" s="96"/>
      <c r="D63" s="127"/>
      <c r="E63" s="128"/>
      <c r="F63" s="96"/>
    </row>
    <row r="64" spans="2:6" ht="19.5" customHeight="1">
      <c r="B64" s="96"/>
      <c r="C64" s="96"/>
      <c r="D64" s="127"/>
      <c r="E64" s="128"/>
      <c r="F64" s="96"/>
    </row>
    <row r="65" spans="2:6" ht="19.5" customHeight="1" thickBot="1">
      <c r="B65" s="96" t="s">
        <v>37</v>
      </c>
      <c r="C65" s="96"/>
      <c r="D65" s="127"/>
      <c r="E65" s="128"/>
      <c r="F65" s="97" t="s">
        <v>55</v>
      </c>
    </row>
    <row r="66" spans="2:6" ht="19.5" customHeight="1" thickBot="1">
      <c r="B66" s="152" t="s">
        <v>1</v>
      </c>
      <c r="C66" s="153"/>
      <c r="D66" s="124" t="s">
        <v>0</v>
      </c>
      <c r="E66" s="124" t="s">
        <v>83</v>
      </c>
      <c r="F66" s="85" t="s">
        <v>65</v>
      </c>
    </row>
    <row r="67" spans="2:6" ht="19.5" customHeight="1">
      <c r="B67" s="154" t="s">
        <v>2</v>
      </c>
      <c r="C67" s="155"/>
      <c r="D67" s="125" t="s">
        <v>91</v>
      </c>
      <c r="E67" s="82">
        <v>730</v>
      </c>
      <c r="F67" s="139"/>
    </row>
    <row r="68" spans="2:6" ht="19.5" customHeight="1" thickBot="1">
      <c r="B68" s="86" t="s">
        <v>46</v>
      </c>
      <c r="C68" s="87"/>
      <c r="D68" s="126" t="s">
        <v>4</v>
      </c>
      <c r="E68" s="47">
        <v>260</v>
      </c>
      <c r="F68" s="141"/>
    </row>
    <row r="69" spans="2:6" ht="19.5" customHeight="1" thickBot="1">
      <c r="B69" s="95"/>
      <c r="C69" s="156" t="s">
        <v>31</v>
      </c>
      <c r="D69" s="157"/>
      <c r="E69" s="135">
        <f>SUM(E67:E68)</f>
        <v>990</v>
      </c>
      <c r="F69" s="83"/>
    </row>
    <row r="70" spans="2:6" ht="19.5" customHeight="1">
      <c r="B70" s="96"/>
      <c r="C70" s="96"/>
      <c r="D70" s="127"/>
      <c r="E70" s="128"/>
      <c r="F70" s="96"/>
    </row>
    <row r="71" spans="2:6" ht="19.5" customHeight="1">
      <c r="B71" s="96"/>
      <c r="C71" s="96"/>
      <c r="D71" s="127"/>
      <c r="E71" s="128"/>
      <c r="F71" s="96"/>
    </row>
    <row r="72" spans="2:6" ht="19.5" customHeight="1" thickBot="1">
      <c r="B72" s="96" t="s">
        <v>38</v>
      </c>
      <c r="C72" s="96"/>
      <c r="D72" s="127"/>
      <c r="E72" s="128"/>
      <c r="F72" s="97" t="s">
        <v>55</v>
      </c>
    </row>
    <row r="73" spans="2:6" ht="19.5" customHeight="1" thickBot="1">
      <c r="B73" s="152" t="s">
        <v>1</v>
      </c>
      <c r="C73" s="153"/>
      <c r="D73" s="124" t="s">
        <v>0</v>
      </c>
      <c r="E73" s="124" t="s">
        <v>83</v>
      </c>
      <c r="F73" s="85" t="s">
        <v>65</v>
      </c>
    </row>
    <row r="74" spans="2:6" ht="19.5" customHeight="1">
      <c r="B74" s="154" t="s">
        <v>2</v>
      </c>
      <c r="C74" s="155"/>
      <c r="D74" s="125" t="s">
        <v>91</v>
      </c>
      <c r="E74" s="82">
        <v>730</v>
      </c>
      <c r="F74" s="139"/>
    </row>
    <row r="75" spans="2:6" ht="19.5" customHeight="1" thickBot="1">
      <c r="B75" s="86" t="s">
        <v>46</v>
      </c>
      <c r="C75" s="87"/>
      <c r="D75" s="126" t="s">
        <v>4</v>
      </c>
      <c r="E75" s="47">
        <v>260</v>
      </c>
      <c r="F75" s="141"/>
    </row>
    <row r="76" spans="2:6" ht="19.5" customHeight="1" thickBot="1">
      <c r="B76" s="95"/>
      <c r="C76" s="156" t="s">
        <v>31</v>
      </c>
      <c r="D76" s="157"/>
      <c r="E76" s="119">
        <f>SUM(E74:E75)</f>
        <v>990</v>
      </c>
      <c r="F76" s="83"/>
    </row>
    <row r="77" spans="2:6" ht="19.5" customHeight="1">
      <c r="B77" s="59"/>
      <c r="C77" s="102"/>
      <c r="D77" s="129"/>
      <c r="E77" s="121"/>
      <c r="F77" s="103"/>
    </row>
    <row r="78" spans="2:6" ht="19.5" customHeight="1">
      <c r="B78" s="96"/>
      <c r="C78" s="96"/>
      <c r="D78" s="127"/>
      <c r="E78" s="128"/>
      <c r="F78" s="96"/>
    </row>
    <row r="79" spans="2:6" ht="19.5" customHeight="1" thickBot="1">
      <c r="B79" s="96" t="s">
        <v>39</v>
      </c>
      <c r="C79" s="96"/>
      <c r="D79" s="127"/>
      <c r="E79" s="128"/>
      <c r="F79" s="97" t="s">
        <v>55</v>
      </c>
    </row>
    <row r="80" spans="2:6" ht="19.5" customHeight="1" thickBot="1">
      <c r="B80" s="152" t="s">
        <v>1</v>
      </c>
      <c r="C80" s="153"/>
      <c r="D80" s="124" t="s">
        <v>0</v>
      </c>
      <c r="E80" s="124" t="s">
        <v>83</v>
      </c>
      <c r="F80" s="85" t="s">
        <v>65</v>
      </c>
    </row>
    <row r="81" spans="2:6" ht="19.5" customHeight="1">
      <c r="B81" s="154" t="s">
        <v>2</v>
      </c>
      <c r="C81" s="155"/>
      <c r="D81" s="125" t="s">
        <v>91</v>
      </c>
      <c r="E81" s="82">
        <v>730</v>
      </c>
      <c r="F81" s="139"/>
    </row>
    <row r="82" spans="2:6" ht="19.5" customHeight="1" thickBot="1">
      <c r="B82" s="86" t="s">
        <v>46</v>
      </c>
      <c r="C82" s="87"/>
      <c r="D82" s="126" t="s">
        <v>4</v>
      </c>
      <c r="E82" s="47">
        <v>260</v>
      </c>
      <c r="F82" s="141"/>
    </row>
    <row r="83" spans="2:6" ht="19.5" customHeight="1" thickBot="1">
      <c r="B83" s="95"/>
      <c r="C83" s="156" t="s">
        <v>31</v>
      </c>
      <c r="D83" s="157"/>
      <c r="E83" s="135">
        <f>SUM(E81:E82)</f>
        <v>990</v>
      </c>
      <c r="F83" s="83"/>
    </row>
    <row r="84" spans="2:6" ht="19.5" customHeight="1">
      <c r="B84" s="96"/>
      <c r="C84" s="96"/>
      <c r="D84" s="127"/>
      <c r="E84" s="128"/>
      <c r="F84" s="96"/>
    </row>
    <row r="85" spans="2:6" ht="19.5" customHeight="1">
      <c r="B85" s="96"/>
      <c r="C85" s="96"/>
      <c r="D85" s="127"/>
      <c r="E85" s="128"/>
      <c r="F85" s="96"/>
    </row>
    <row r="86" spans="2:6" ht="19.5" customHeight="1" thickBot="1">
      <c r="B86" s="96" t="s">
        <v>40</v>
      </c>
      <c r="C86" s="96"/>
      <c r="D86" s="127"/>
      <c r="E86" s="128"/>
      <c r="F86" s="97" t="s">
        <v>55</v>
      </c>
    </row>
    <row r="87" spans="2:6" ht="19.5" customHeight="1" thickBot="1">
      <c r="B87" s="152" t="s">
        <v>1</v>
      </c>
      <c r="C87" s="153"/>
      <c r="D87" s="124" t="s">
        <v>0</v>
      </c>
      <c r="E87" s="124" t="s">
        <v>83</v>
      </c>
      <c r="F87" s="85" t="s">
        <v>65</v>
      </c>
    </row>
    <row r="88" spans="2:6" ht="19.5" customHeight="1">
      <c r="B88" s="154" t="s">
        <v>2</v>
      </c>
      <c r="C88" s="155"/>
      <c r="D88" s="125" t="s">
        <v>91</v>
      </c>
      <c r="E88" s="82">
        <v>730</v>
      </c>
      <c r="F88" s="139"/>
    </row>
    <row r="89" spans="2:6" ht="19.5" customHeight="1" thickBot="1">
      <c r="B89" s="86" t="s">
        <v>46</v>
      </c>
      <c r="C89" s="87"/>
      <c r="D89" s="126" t="s">
        <v>4</v>
      </c>
      <c r="E89" s="47">
        <v>260</v>
      </c>
      <c r="F89" s="141"/>
    </row>
    <row r="90" spans="2:6" ht="19.5" customHeight="1" thickBot="1">
      <c r="B90" s="95"/>
      <c r="C90" s="156" t="s">
        <v>31</v>
      </c>
      <c r="D90" s="157"/>
      <c r="E90" s="119">
        <f>SUM(E88:E89)</f>
        <v>990</v>
      </c>
      <c r="F90" s="83"/>
    </row>
    <row r="91" spans="2:6" ht="19.5" customHeight="1">
      <c r="B91" s="96"/>
      <c r="C91" s="96"/>
      <c r="D91" s="127"/>
      <c r="E91" s="128"/>
      <c r="F91" s="96"/>
    </row>
    <row r="92" spans="2:6" ht="19.5" customHeight="1">
      <c r="B92" s="96"/>
      <c r="C92" s="96"/>
      <c r="D92" s="127"/>
      <c r="E92" s="128"/>
      <c r="F92" s="96"/>
    </row>
    <row r="93" spans="2:6" ht="19.5" customHeight="1" thickBot="1">
      <c r="B93" s="96" t="s">
        <v>41</v>
      </c>
      <c r="C93" s="96"/>
      <c r="D93" s="127"/>
      <c r="E93" s="128"/>
      <c r="F93" s="97" t="s">
        <v>55</v>
      </c>
    </row>
    <row r="94" spans="2:6" ht="19.5" customHeight="1" thickBot="1">
      <c r="B94" s="152" t="s">
        <v>1</v>
      </c>
      <c r="C94" s="153"/>
      <c r="D94" s="124" t="s">
        <v>0</v>
      </c>
      <c r="E94" s="124" t="s">
        <v>83</v>
      </c>
      <c r="F94" s="85" t="s">
        <v>65</v>
      </c>
    </row>
    <row r="95" spans="2:6" ht="19.5" customHeight="1">
      <c r="B95" s="154" t="s">
        <v>2</v>
      </c>
      <c r="C95" s="155"/>
      <c r="D95" s="125" t="s">
        <v>91</v>
      </c>
      <c r="E95" s="82">
        <v>730</v>
      </c>
      <c r="F95" s="139"/>
    </row>
    <row r="96" spans="2:6" ht="19.5" customHeight="1">
      <c r="B96" s="86" t="s">
        <v>46</v>
      </c>
      <c r="C96" s="87"/>
      <c r="D96" s="126" t="s">
        <v>4</v>
      </c>
      <c r="E96" s="47">
        <v>260</v>
      </c>
      <c r="F96" s="140"/>
    </row>
    <row r="97" spans="2:6" ht="19.5" customHeight="1" thickBot="1">
      <c r="B97" s="90" t="s">
        <v>28</v>
      </c>
      <c r="C97" s="59"/>
      <c r="D97" s="131" t="s">
        <v>28</v>
      </c>
      <c r="E97" s="53">
        <v>2100</v>
      </c>
      <c r="F97" s="141"/>
    </row>
    <row r="98" spans="2:6" ht="19.5" customHeight="1" thickBot="1">
      <c r="B98" s="95"/>
      <c r="C98" s="156" t="s">
        <v>31</v>
      </c>
      <c r="D98" s="157"/>
      <c r="E98" s="119">
        <f>SUM(E95:E97)</f>
        <v>3090</v>
      </c>
      <c r="F98" s="83"/>
    </row>
    <row r="99" spans="2:6" ht="19.5" customHeight="1">
      <c r="B99" s="96"/>
      <c r="C99" s="96"/>
      <c r="D99" s="127"/>
      <c r="E99" s="128"/>
      <c r="F99" s="96"/>
    </row>
    <row r="100" spans="2:6" ht="19.5" customHeight="1">
      <c r="B100" s="96"/>
      <c r="C100" s="96"/>
      <c r="D100" s="127"/>
      <c r="E100" s="128"/>
      <c r="F100" s="96"/>
    </row>
    <row r="101" spans="2:6" ht="19.5" customHeight="1" thickBot="1">
      <c r="B101" s="96" t="s">
        <v>42</v>
      </c>
      <c r="C101" s="96"/>
      <c r="D101" s="127"/>
      <c r="E101" s="128"/>
      <c r="F101" s="97" t="s">
        <v>55</v>
      </c>
    </row>
    <row r="102" spans="2:6" ht="19.5" customHeight="1" thickBot="1">
      <c r="B102" s="152" t="s">
        <v>1</v>
      </c>
      <c r="C102" s="153"/>
      <c r="D102" s="124" t="s">
        <v>0</v>
      </c>
      <c r="E102" s="124" t="s">
        <v>83</v>
      </c>
      <c r="F102" s="85" t="s">
        <v>65</v>
      </c>
    </row>
    <row r="103" spans="2:6" ht="19.5" customHeight="1">
      <c r="B103" s="154" t="s">
        <v>2</v>
      </c>
      <c r="C103" s="155"/>
      <c r="D103" s="125" t="s">
        <v>91</v>
      </c>
      <c r="E103" s="82">
        <v>730</v>
      </c>
      <c r="F103" s="139"/>
    </row>
    <row r="104" spans="2:6" ht="19.5" customHeight="1">
      <c r="B104" s="86" t="s">
        <v>46</v>
      </c>
      <c r="C104" s="87"/>
      <c r="D104" s="126" t="s">
        <v>4</v>
      </c>
      <c r="E104" s="47">
        <v>260</v>
      </c>
      <c r="F104" s="140"/>
    </row>
    <row r="105" spans="2:6" ht="19.5" customHeight="1">
      <c r="B105" s="88" t="s">
        <v>3</v>
      </c>
      <c r="C105" s="89"/>
      <c r="D105" s="130"/>
      <c r="E105" s="52"/>
      <c r="F105" s="140"/>
    </row>
    <row r="106" spans="2:6" ht="19.5" customHeight="1">
      <c r="B106" s="98"/>
      <c r="C106" s="99" t="s">
        <v>5</v>
      </c>
      <c r="D106" s="131" t="s">
        <v>6</v>
      </c>
      <c r="E106" s="53">
        <v>210</v>
      </c>
      <c r="F106" s="140"/>
    </row>
    <row r="107" spans="2:6" ht="19.5" customHeight="1">
      <c r="B107" s="90"/>
      <c r="C107" s="91"/>
      <c r="D107" s="132" t="s">
        <v>7</v>
      </c>
      <c r="E107" s="48">
        <v>1250</v>
      </c>
      <c r="F107" s="140"/>
    </row>
    <row r="108" spans="2:6" ht="19.5" customHeight="1">
      <c r="B108" s="93"/>
      <c r="C108" s="92"/>
      <c r="D108" s="89" t="s">
        <v>16</v>
      </c>
      <c r="E108" s="47">
        <v>370</v>
      </c>
      <c r="F108" s="140"/>
    </row>
    <row r="109" spans="2:6" ht="19.5" customHeight="1">
      <c r="B109" s="61" t="s">
        <v>26</v>
      </c>
      <c r="C109" s="58"/>
      <c r="D109" s="130" t="s">
        <v>68</v>
      </c>
      <c r="E109" s="134">
        <v>1800</v>
      </c>
      <c r="F109" s="140"/>
    </row>
    <row r="110" spans="2:6" ht="19.5" customHeight="1">
      <c r="B110" s="90"/>
      <c r="C110" s="59"/>
      <c r="D110" s="136" t="s">
        <v>25</v>
      </c>
      <c r="E110" s="57">
        <v>400</v>
      </c>
      <c r="F110" s="140"/>
    </row>
    <row r="111" spans="2:6" ht="19.5" customHeight="1" thickBot="1">
      <c r="B111" s="94"/>
      <c r="C111" s="60"/>
      <c r="D111" s="137" t="s">
        <v>30</v>
      </c>
      <c r="E111" s="48">
        <v>1500</v>
      </c>
      <c r="F111" s="141"/>
    </row>
    <row r="112" spans="2:6" ht="19.5" customHeight="1" thickBot="1">
      <c r="B112" s="95"/>
      <c r="C112" s="156" t="s">
        <v>31</v>
      </c>
      <c r="D112" s="157"/>
      <c r="E112" s="135">
        <f>SUM(E103:E111)</f>
        <v>6520</v>
      </c>
      <c r="F112" s="83"/>
    </row>
    <row r="113" spans="2:6" ht="19.5" customHeight="1">
      <c r="B113" s="96"/>
      <c r="C113" s="96"/>
      <c r="D113" s="127"/>
      <c r="E113" s="128"/>
      <c r="F113" s="96"/>
    </row>
    <row r="114" spans="2:6" ht="19.5" customHeight="1" thickBot="1">
      <c r="B114" s="96" t="s">
        <v>43</v>
      </c>
      <c r="C114" s="96"/>
      <c r="D114" s="127"/>
      <c r="E114" s="128"/>
      <c r="F114" s="97" t="s">
        <v>55</v>
      </c>
    </row>
    <row r="115" spans="2:6" ht="19.5" customHeight="1" thickBot="1">
      <c r="B115" s="152" t="s">
        <v>1</v>
      </c>
      <c r="C115" s="153"/>
      <c r="D115" s="124" t="s">
        <v>0</v>
      </c>
      <c r="E115" s="124" t="s">
        <v>83</v>
      </c>
      <c r="F115" s="85" t="s">
        <v>65</v>
      </c>
    </row>
    <row r="116" spans="2:6" ht="19.5" customHeight="1">
      <c r="B116" s="154" t="s">
        <v>2</v>
      </c>
      <c r="C116" s="155"/>
      <c r="D116" s="125" t="s">
        <v>91</v>
      </c>
      <c r="E116" s="82">
        <v>730</v>
      </c>
      <c r="F116" s="139"/>
    </row>
    <row r="117" spans="2:6" ht="19.5" customHeight="1">
      <c r="B117" s="86" t="s">
        <v>46</v>
      </c>
      <c r="C117" s="87"/>
      <c r="D117" s="126" t="s">
        <v>4</v>
      </c>
      <c r="E117" s="47">
        <v>260</v>
      </c>
      <c r="F117" s="140"/>
    </row>
    <row r="118" spans="2:6" ht="19.5" customHeight="1" thickBot="1">
      <c r="B118" s="90" t="s">
        <v>28</v>
      </c>
      <c r="C118" s="59"/>
      <c r="D118" s="131" t="s">
        <v>28</v>
      </c>
      <c r="E118" s="53">
        <v>2100</v>
      </c>
      <c r="F118" s="141"/>
    </row>
    <row r="119" spans="2:6" ht="19.5" customHeight="1" thickBot="1">
      <c r="B119" s="95"/>
      <c r="C119" s="156" t="s">
        <v>31</v>
      </c>
      <c r="D119" s="157"/>
      <c r="E119" s="119">
        <f>SUM(E116:E118)</f>
        <v>3090</v>
      </c>
      <c r="F119" s="83"/>
    </row>
    <row r="120" spans="2:6" ht="19.5" customHeight="1">
      <c r="B120" s="96"/>
      <c r="C120" s="96"/>
      <c r="D120" s="127"/>
      <c r="E120" s="128"/>
      <c r="F120" s="96"/>
    </row>
    <row r="121" spans="2:6" ht="19.5" customHeight="1">
      <c r="B121" s="96"/>
      <c r="C121" s="96"/>
      <c r="D121" s="127"/>
      <c r="E121" s="128"/>
      <c r="F121" s="96"/>
    </row>
    <row r="122" spans="2:6" ht="19.5" customHeight="1" thickBot="1">
      <c r="B122" s="96" t="s">
        <v>44</v>
      </c>
      <c r="C122" s="96"/>
      <c r="D122" s="127"/>
      <c r="E122" s="128"/>
      <c r="F122" s="97" t="s">
        <v>55</v>
      </c>
    </row>
    <row r="123" spans="2:6" ht="19.5" customHeight="1" thickBot="1">
      <c r="B123" s="152" t="s">
        <v>1</v>
      </c>
      <c r="C123" s="153"/>
      <c r="D123" s="124" t="s">
        <v>0</v>
      </c>
      <c r="E123" s="124" t="s">
        <v>83</v>
      </c>
      <c r="F123" s="85" t="s">
        <v>65</v>
      </c>
    </row>
    <row r="124" spans="2:6" ht="19.5" customHeight="1">
      <c r="B124" s="154" t="s">
        <v>2</v>
      </c>
      <c r="C124" s="155"/>
      <c r="D124" s="125" t="s">
        <v>91</v>
      </c>
      <c r="E124" s="82">
        <v>730</v>
      </c>
      <c r="F124" s="139"/>
    </row>
    <row r="125" spans="2:6" ht="19.5" customHeight="1">
      <c r="B125" s="86" t="s">
        <v>46</v>
      </c>
      <c r="C125" s="87"/>
      <c r="D125" s="126" t="s">
        <v>4</v>
      </c>
      <c r="E125" s="47">
        <v>260</v>
      </c>
      <c r="F125" s="140"/>
    </row>
    <row r="126" spans="2:6" ht="19.5" customHeight="1" thickBot="1">
      <c r="B126" s="90" t="s">
        <v>28</v>
      </c>
      <c r="C126" s="59"/>
      <c r="D126" s="131" t="s">
        <v>28</v>
      </c>
      <c r="E126" s="53">
        <v>2100</v>
      </c>
      <c r="F126" s="141"/>
    </row>
    <row r="127" spans="2:6" ht="19.5" customHeight="1" thickBot="1">
      <c r="B127" s="95"/>
      <c r="C127" s="156" t="s">
        <v>31</v>
      </c>
      <c r="D127" s="157"/>
      <c r="E127" s="119">
        <f>SUM(E124:E126)</f>
        <v>3090</v>
      </c>
      <c r="F127" s="83"/>
    </row>
    <row r="128" spans="2:6" ht="19.5" customHeight="1">
      <c r="B128" s="96"/>
      <c r="C128" s="96"/>
      <c r="D128" s="127"/>
      <c r="E128" s="128"/>
      <c r="F128" s="96"/>
    </row>
    <row r="129" spans="2:6" ht="19.5" customHeight="1" thickBot="1">
      <c r="B129" s="96" t="s">
        <v>45</v>
      </c>
      <c r="C129" s="96"/>
      <c r="D129" s="127"/>
      <c r="E129" s="128"/>
      <c r="F129" s="97" t="s">
        <v>55</v>
      </c>
    </row>
    <row r="130" spans="2:6" ht="19.5" customHeight="1" thickBot="1">
      <c r="B130" s="152" t="s">
        <v>1</v>
      </c>
      <c r="C130" s="153"/>
      <c r="D130" s="124" t="s">
        <v>0</v>
      </c>
      <c r="E130" s="124" t="s">
        <v>83</v>
      </c>
      <c r="F130" s="85" t="s">
        <v>65</v>
      </c>
    </row>
    <row r="131" spans="2:6" ht="19.5" customHeight="1">
      <c r="B131" s="154" t="s">
        <v>2</v>
      </c>
      <c r="C131" s="155"/>
      <c r="D131" s="125" t="s">
        <v>91</v>
      </c>
      <c r="E131" s="82">
        <v>730</v>
      </c>
      <c r="F131" s="139"/>
    </row>
    <row r="132" spans="2:6" ht="19.5" customHeight="1">
      <c r="B132" s="86" t="s">
        <v>46</v>
      </c>
      <c r="C132" s="87"/>
      <c r="D132" s="126" t="s">
        <v>4</v>
      </c>
      <c r="E132" s="47">
        <v>260</v>
      </c>
      <c r="F132" s="140"/>
    </row>
    <row r="133" spans="2:6" ht="19.5" customHeight="1" thickBot="1">
      <c r="B133" s="90" t="s">
        <v>28</v>
      </c>
      <c r="C133" s="59"/>
      <c r="D133" s="131" t="s">
        <v>28</v>
      </c>
      <c r="E133" s="53">
        <v>2100</v>
      </c>
      <c r="F133" s="141"/>
    </row>
    <row r="134" spans="2:6" ht="19.5" customHeight="1" thickBot="1">
      <c r="B134" s="95"/>
      <c r="C134" s="156" t="s">
        <v>31</v>
      </c>
      <c r="D134" s="157"/>
      <c r="E134" s="119">
        <f>SUM(E131:E133)</f>
        <v>3090</v>
      </c>
      <c r="F134" s="83"/>
    </row>
    <row r="135" spans="2:6" ht="19.5" customHeight="1">
      <c r="B135" s="96"/>
      <c r="C135" s="96"/>
      <c r="D135" s="127"/>
      <c r="E135" s="128"/>
      <c r="F135" s="96"/>
    </row>
    <row r="136" spans="2:6" ht="19.5" customHeight="1" thickBot="1">
      <c r="B136" s="96"/>
      <c r="C136" s="96"/>
      <c r="D136" s="127"/>
      <c r="E136" s="128"/>
      <c r="F136" s="97" t="s">
        <v>55</v>
      </c>
    </row>
    <row r="137" spans="2:6" ht="19.5" customHeight="1" thickBot="1">
      <c r="B137" s="95"/>
      <c r="C137" s="156" t="s">
        <v>48</v>
      </c>
      <c r="D137" s="157"/>
      <c r="E137" s="124" t="s">
        <v>83</v>
      </c>
      <c r="F137" s="85" t="s">
        <v>65</v>
      </c>
    </row>
    <row r="138" spans="2:6" ht="19.5" customHeight="1" thickBot="1">
      <c r="B138" s="95"/>
      <c r="C138" s="156" t="s">
        <v>47</v>
      </c>
      <c r="D138" s="157"/>
      <c r="E138" s="119">
        <f>E134+E127+E119+E112+E98+E90+E83+E76+E69+E62+E50+E44+E37+E30</f>
        <v>54430</v>
      </c>
      <c r="F138" s="84"/>
    </row>
    <row r="139" spans="2:6" ht="19.5" customHeight="1">
      <c r="B139" s="96"/>
      <c r="C139" s="96"/>
      <c r="D139" s="127"/>
      <c r="E139" s="128"/>
      <c r="F139" s="96"/>
    </row>
    <row r="140" spans="2:6" ht="19.5" customHeight="1" thickBot="1">
      <c r="B140" s="96" t="s">
        <v>49</v>
      </c>
      <c r="C140" s="96"/>
      <c r="D140" s="127"/>
      <c r="E140" s="128"/>
      <c r="F140" s="97" t="s">
        <v>55</v>
      </c>
    </row>
    <row r="141" spans="2:6" ht="19.5" customHeight="1" thickBot="1">
      <c r="B141" s="152" t="s">
        <v>1</v>
      </c>
      <c r="C141" s="153"/>
      <c r="D141" s="124" t="s">
        <v>0</v>
      </c>
      <c r="E141" s="124" t="s">
        <v>83</v>
      </c>
      <c r="F141" s="85" t="s">
        <v>65</v>
      </c>
    </row>
    <row r="142" spans="2:6" ht="19.5" customHeight="1" thickBot="1">
      <c r="B142" s="158" t="s">
        <v>51</v>
      </c>
      <c r="C142" s="159"/>
      <c r="D142" s="162" t="s">
        <v>50</v>
      </c>
      <c r="E142" s="82">
        <v>5300</v>
      </c>
      <c r="F142" s="81"/>
    </row>
    <row r="143" spans="2:6" ht="19.5" customHeight="1" thickBot="1">
      <c r="B143" s="160"/>
      <c r="C143" s="161"/>
      <c r="D143" s="163"/>
      <c r="E143" s="119">
        <f>E142*6</f>
        <v>31800</v>
      </c>
      <c r="F143" s="101" t="s">
        <v>66</v>
      </c>
    </row>
    <row r="144" ht="19.5" customHeight="1">
      <c r="E144" s="19"/>
    </row>
    <row r="145" ht="19.5" customHeight="1">
      <c r="E145" s="45">
        <f>SUM(E138,E143)</f>
        <v>86230</v>
      </c>
    </row>
    <row r="146" ht="12">
      <c r="E146" s="45"/>
    </row>
  </sheetData>
  <sheetProtection/>
  <mergeCells count="62">
    <mergeCell ref="B142:C143"/>
    <mergeCell ref="D142:D143"/>
    <mergeCell ref="C127:D127"/>
    <mergeCell ref="B130:C130"/>
    <mergeCell ref="B131:C131"/>
    <mergeCell ref="C134:D134"/>
    <mergeCell ref="C138:D138"/>
    <mergeCell ref="B95:C95"/>
    <mergeCell ref="B103:C103"/>
    <mergeCell ref="B115:C115"/>
    <mergeCell ref="B116:C116"/>
    <mergeCell ref="B124:C124"/>
    <mergeCell ref="B141:C141"/>
    <mergeCell ref="C119:D119"/>
    <mergeCell ref="B123:C123"/>
    <mergeCell ref="C137:D137"/>
    <mergeCell ref="B81:C81"/>
    <mergeCell ref="B88:C88"/>
    <mergeCell ref="C90:D90"/>
    <mergeCell ref="C83:D83"/>
    <mergeCell ref="B87:C87"/>
    <mergeCell ref="B94:C94"/>
    <mergeCell ref="B55:C55"/>
    <mergeCell ref="C62:D62"/>
    <mergeCell ref="B66:C66"/>
    <mergeCell ref="C112:D112"/>
    <mergeCell ref="C98:D98"/>
    <mergeCell ref="B102:C102"/>
    <mergeCell ref="B67:C67"/>
    <mergeCell ref="B74:C74"/>
    <mergeCell ref="C76:D76"/>
    <mergeCell ref="B80:C80"/>
    <mergeCell ref="C69:D69"/>
    <mergeCell ref="B73:C73"/>
    <mergeCell ref="C37:D37"/>
    <mergeCell ref="B41:C41"/>
    <mergeCell ref="B42:C42"/>
    <mergeCell ref="C44:D44"/>
    <mergeCell ref="B47:C47"/>
    <mergeCell ref="B48:C48"/>
    <mergeCell ref="C50:D50"/>
    <mergeCell ref="B54:C54"/>
    <mergeCell ref="F124:F126"/>
    <mergeCell ref="F103:F111"/>
    <mergeCell ref="F116:F118"/>
    <mergeCell ref="B1:F1"/>
    <mergeCell ref="B5:C5"/>
    <mergeCell ref="B4:C4"/>
    <mergeCell ref="C30:D30"/>
    <mergeCell ref="B34:C34"/>
    <mergeCell ref="B35:C35"/>
    <mergeCell ref="F18:F21"/>
    <mergeCell ref="F131:F133"/>
    <mergeCell ref="F74:F75"/>
    <mergeCell ref="F81:F82"/>
    <mergeCell ref="F88:F89"/>
    <mergeCell ref="F95:F97"/>
    <mergeCell ref="F24:F28"/>
    <mergeCell ref="F42:F43"/>
    <mergeCell ref="F48:F49"/>
    <mergeCell ref="F55:F61"/>
    <mergeCell ref="F67:F68"/>
  </mergeCells>
  <printOptions horizontalCentered="1"/>
  <pageMargins left="0.9055118110236221" right="0.35433070866141736" top="0.7874015748031497" bottom="0.5905511811023623" header="0.5905511811023623" footer="0.3937007874015748"/>
  <pageSetup fitToHeight="0" horizontalDpi="600" verticalDpi="600" orientation="portrait" paperSize="9" scale="90" r:id="rId1"/>
  <rowBreaks count="3" manualBreakCount="3">
    <brk id="44" max="6" man="1"/>
    <brk id="84" max="6" man="1"/>
    <brk id="12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79"/>
  <sheetViews>
    <sheetView view="pageBreakPreview" zoomScaleSheetLayoutView="100" zoomScalePageLayoutView="0" workbookViewId="0" topLeftCell="A49">
      <selection activeCell="C26" sqref="C26"/>
    </sheetView>
  </sheetViews>
  <sheetFormatPr defaultColWidth="9.00390625" defaultRowHeight="15"/>
  <cols>
    <col min="1" max="1" width="1.57421875" style="1" customWidth="1"/>
    <col min="2" max="2" width="3.57421875" style="1" customWidth="1"/>
    <col min="3" max="3" width="25.57421875" style="1" customWidth="1"/>
    <col min="4" max="4" width="43.28125" style="1" customWidth="1"/>
    <col min="5" max="5" width="12.57421875" style="1" customWidth="1"/>
    <col min="6" max="6" width="12.7109375" style="1" customWidth="1"/>
    <col min="7" max="7" width="1.57421875" style="1" customWidth="1"/>
    <col min="8" max="16384" width="9.00390625" style="1" customWidth="1"/>
  </cols>
  <sheetData>
    <row r="1" spans="2:6" ht="21.75" customHeight="1">
      <c r="B1" s="145" t="s">
        <v>95</v>
      </c>
      <c r="C1" s="145"/>
      <c r="D1" s="145"/>
      <c r="E1" s="145"/>
      <c r="F1" s="145"/>
    </row>
    <row r="2" spans="2:6" ht="23.25">
      <c r="B2" s="65"/>
      <c r="C2" s="65"/>
      <c r="D2" s="65"/>
      <c r="E2" s="65"/>
      <c r="F2" s="66" t="s">
        <v>72</v>
      </c>
    </row>
    <row r="3" spans="2:6" ht="18.75" customHeight="1" thickBot="1">
      <c r="B3" s="1" t="s">
        <v>33</v>
      </c>
      <c r="E3" s="19"/>
      <c r="F3" s="35" t="s">
        <v>55</v>
      </c>
    </row>
    <row r="4" spans="2:6" ht="18.75" customHeight="1" thickBot="1">
      <c r="B4" s="148" t="s">
        <v>1</v>
      </c>
      <c r="C4" s="149"/>
      <c r="D4" s="64" t="s">
        <v>0</v>
      </c>
      <c r="E4" s="64" t="s">
        <v>83</v>
      </c>
      <c r="F4" s="3" t="s">
        <v>65</v>
      </c>
    </row>
    <row r="5" spans="2:6" ht="18.75" customHeight="1">
      <c r="B5" s="146" t="s">
        <v>71</v>
      </c>
      <c r="C5" s="147"/>
      <c r="D5" s="56" t="s">
        <v>92</v>
      </c>
      <c r="E5" s="82">
        <v>2880</v>
      </c>
      <c r="F5" s="81"/>
    </row>
    <row r="6" spans="2:6" ht="18.75" customHeight="1" thickBot="1">
      <c r="B6" s="4" t="s">
        <v>46</v>
      </c>
      <c r="C6" s="5"/>
      <c r="D6" s="6" t="s">
        <v>4</v>
      </c>
      <c r="E6" s="47">
        <v>260</v>
      </c>
      <c r="F6" s="80"/>
    </row>
    <row r="7" spans="2:6" ht="18.75" customHeight="1" thickBot="1">
      <c r="B7" s="18"/>
      <c r="C7" s="150" t="s">
        <v>31</v>
      </c>
      <c r="D7" s="149"/>
      <c r="E7" s="84">
        <f>SUM(E5:E6)</f>
        <v>3140</v>
      </c>
      <c r="F7" s="83"/>
    </row>
    <row r="8" ht="19.5" customHeight="1">
      <c r="E8" s="19"/>
    </row>
    <row r="9" spans="2:6" ht="19.5" customHeight="1" thickBot="1">
      <c r="B9" s="1" t="s">
        <v>34</v>
      </c>
      <c r="E9" s="19"/>
      <c r="F9" s="35" t="s">
        <v>55</v>
      </c>
    </row>
    <row r="10" spans="2:6" ht="19.5" customHeight="1" thickBot="1">
      <c r="B10" s="148" t="s">
        <v>1</v>
      </c>
      <c r="C10" s="149"/>
      <c r="D10" s="64" t="s">
        <v>0</v>
      </c>
      <c r="E10" s="64" t="s">
        <v>83</v>
      </c>
      <c r="F10" s="3" t="s">
        <v>65</v>
      </c>
    </row>
    <row r="11" spans="2:6" ht="19.5" customHeight="1">
      <c r="B11" s="146" t="s">
        <v>71</v>
      </c>
      <c r="C11" s="147"/>
      <c r="D11" s="56" t="s">
        <v>91</v>
      </c>
      <c r="E11" s="82">
        <v>730</v>
      </c>
      <c r="F11" s="170"/>
    </row>
    <row r="12" spans="2:6" ht="19.5" customHeight="1" thickBot="1">
      <c r="B12" s="4" t="s">
        <v>46</v>
      </c>
      <c r="C12" s="5"/>
      <c r="D12" s="6" t="s">
        <v>4</v>
      </c>
      <c r="E12" s="47">
        <v>260</v>
      </c>
      <c r="F12" s="171"/>
    </row>
    <row r="13" spans="2:6" ht="19.5" customHeight="1" thickBot="1">
      <c r="B13" s="18"/>
      <c r="C13" s="150" t="s">
        <v>31</v>
      </c>
      <c r="D13" s="149"/>
      <c r="E13" s="32">
        <f>SUM(E11:E12)</f>
        <v>990</v>
      </c>
      <c r="F13" s="33"/>
    </row>
    <row r="14" ht="19.5" customHeight="1">
      <c r="E14" s="19"/>
    </row>
    <row r="15" spans="2:6" ht="19.5" customHeight="1" thickBot="1">
      <c r="B15" s="1" t="s">
        <v>35</v>
      </c>
      <c r="E15" s="19"/>
      <c r="F15" s="35" t="s">
        <v>55</v>
      </c>
    </row>
    <row r="16" spans="2:6" ht="19.5" customHeight="1" thickBot="1">
      <c r="B16" s="148" t="s">
        <v>1</v>
      </c>
      <c r="C16" s="149"/>
      <c r="D16" s="64" t="s">
        <v>0</v>
      </c>
      <c r="E16" s="64" t="s">
        <v>83</v>
      </c>
      <c r="F16" s="3" t="s">
        <v>65</v>
      </c>
    </row>
    <row r="17" spans="2:6" ht="19.5" customHeight="1">
      <c r="B17" s="146" t="s">
        <v>71</v>
      </c>
      <c r="C17" s="147"/>
      <c r="D17" s="56" t="s">
        <v>91</v>
      </c>
      <c r="E17" s="82">
        <v>730</v>
      </c>
      <c r="F17" s="139"/>
    </row>
    <row r="18" spans="2:6" ht="19.5" customHeight="1" thickBot="1">
      <c r="B18" s="4" t="s">
        <v>46</v>
      </c>
      <c r="C18" s="5"/>
      <c r="D18" s="6" t="s">
        <v>4</v>
      </c>
      <c r="E18" s="39">
        <v>260</v>
      </c>
      <c r="F18" s="141"/>
    </row>
    <row r="19" spans="2:6" ht="19.5" customHeight="1" thickBot="1">
      <c r="B19" s="18"/>
      <c r="C19" s="150" t="s">
        <v>31</v>
      </c>
      <c r="D19" s="149"/>
      <c r="E19" s="32">
        <f>SUM(E17:E18)</f>
        <v>990</v>
      </c>
      <c r="F19" s="33"/>
    </row>
    <row r="20" ht="19.5" customHeight="1">
      <c r="E20" s="19"/>
    </row>
    <row r="21" spans="2:6" ht="19.5" customHeight="1" thickBot="1">
      <c r="B21" s="1" t="s">
        <v>37</v>
      </c>
      <c r="E21" s="19"/>
      <c r="F21" s="35" t="s">
        <v>55</v>
      </c>
    </row>
    <row r="22" spans="2:6" ht="19.5" customHeight="1" thickBot="1">
      <c r="B22" s="148" t="s">
        <v>1</v>
      </c>
      <c r="C22" s="149"/>
      <c r="D22" s="64" t="s">
        <v>0</v>
      </c>
      <c r="E22" s="64" t="s">
        <v>83</v>
      </c>
      <c r="F22" s="3" t="s">
        <v>65</v>
      </c>
    </row>
    <row r="23" spans="2:6" ht="19.5" customHeight="1">
      <c r="B23" s="146" t="s">
        <v>71</v>
      </c>
      <c r="C23" s="147"/>
      <c r="D23" s="56" t="s">
        <v>91</v>
      </c>
      <c r="E23" s="82">
        <v>730</v>
      </c>
      <c r="F23" s="172"/>
    </row>
    <row r="24" spans="2:6" ht="19.5" customHeight="1" thickBot="1">
      <c r="B24" s="4" t="s">
        <v>46</v>
      </c>
      <c r="C24" s="5"/>
      <c r="D24" s="6" t="s">
        <v>4</v>
      </c>
      <c r="E24" s="39">
        <v>260</v>
      </c>
      <c r="F24" s="173"/>
    </row>
    <row r="25" spans="2:6" ht="19.5" customHeight="1" thickBot="1">
      <c r="B25" s="18"/>
      <c r="C25" s="150" t="s">
        <v>31</v>
      </c>
      <c r="D25" s="149"/>
      <c r="E25" s="31">
        <f>SUM(E23:E24)</f>
        <v>990</v>
      </c>
      <c r="F25" s="33"/>
    </row>
    <row r="26" ht="19.5" customHeight="1">
      <c r="E26" s="19"/>
    </row>
    <row r="27" spans="2:6" ht="19.5" customHeight="1" thickBot="1">
      <c r="B27" s="1" t="s">
        <v>38</v>
      </c>
      <c r="E27" s="19"/>
      <c r="F27" s="35" t="s">
        <v>55</v>
      </c>
    </row>
    <row r="28" spans="2:6" ht="19.5" customHeight="1" thickBot="1">
      <c r="B28" s="148" t="s">
        <v>1</v>
      </c>
      <c r="C28" s="149"/>
      <c r="D28" s="64" t="s">
        <v>0</v>
      </c>
      <c r="E28" s="64" t="s">
        <v>83</v>
      </c>
      <c r="F28" s="3" t="s">
        <v>65</v>
      </c>
    </row>
    <row r="29" spans="2:6" ht="19.5" customHeight="1">
      <c r="B29" s="146" t="s">
        <v>71</v>
      </c>
      <c r="C29" s="147"/>
      <c r="D29" s="56" t="s">
        <v>91</v>
      </c>
      <c r="E29" s="82">
        <v>730</v>
      </c>
      <c r="F29" s="172"/>
    </row>
    <row r="30" spans="2:6" ht="19.5" customHeight="1" thickBot="1">
      <c r="B30" s="4" t="s">
        <v>46</v>
      </c>
      <c r="C30" s="5"/>
      <c r="D30" s="6" t="s">
        <v>4</v>
      </c>
      <c r="E30" s="39">
        <v>260</v>
      </c>
      <c r="F30" s="173"/>
    </row>
    <row r="31" spans="2:6" ht="19.5" customHeight="1" thickBot="1">
      <c r="B31" s="18"/>
      <c r="C31" s="150" t="s">
        <v>31</v>
      </c>
      <c r="D31" s="149"/>
      <c r="E31" s="32">
        <f>SUM(E29:E30)</f>
        <v>990</v>
      </c>
      <c r="F31" s="33"/>
    </row>
    <row r="32" ht="19.5" customHeight="1">
      <c r="E32" s="19"/>
    </row>
    <row r="33" spans="2:6" ht="19.5" customHeight="1" thickBot="1">
      <c r="B33" s="1" t="s">
        <v>39</v>
      </c>
      <c r="E33" s="19"/>
      <c r="F33" s="35" t="s">
        <v>55</v>
      </c>
    </row>
    <row r="34" spans="2:6" ht="19.5" customHeight="1" thickBot="1">
      <c r="B34" s="148" t="s">
        <v>1</v>
      </c>
      <c r="C34" s="149"/>
      <c r="D34" s="64" t="s">
        <v>0</v>
      </c>
      <c r="E34" s="64" t="s">
        <v>83</v>
      </c>
      <c r="F34" s="3" t="s">
        <v>65</v>
      </c>
    </row>
    <row r="35" spans="2:6" ht="19.5" customHeight="1">
      <c r="B35" s="146" t="s">
        <v>71</v>
      </c>
      <c r="C35" s="147"/>
      <c r="D35" s="56" t="s">
        <v>91</v>
      </c>
      <c r="E35" s="82">
        <v>730</v>
      </c>
      <c r="F35" s="172"/>
    </row>
    <row r="36" spans="2:6" ht="19.5" customHeight="1" thickBot="1">
      <c r="B36" s="4" t="s">
        <v>46</v>
      </c>
      <c r="C36" s="5"/>
      <c r="D36" s="6" t="s">
        <v>4</v>
      </c>
      <c r="E36" s="39">
        <v>260</v>
      </c>
      <c r="F36" s="173"/>
    </row>
    <row r="37" spans="2:6" ht="19.5" customHeight="1" thickBot="1">
      <c r="B37" s="18"/>
      <c r="C37" s="150" t="s">
        <v>31</v>
      </c>
      <c r="D37" s="149"/>
      <c r="E37" s="31">
        <f>SUM(E35:E36)</f>
        <v>990</v>
      </c>
      <c r="F37" s="33"/>
    </row>
    <row r="38" ht="19.5" customHeight="1">
      <c r="E38" s="19"/>
    </row>
    <row r="39" spans="2:6" ht="19.5" customHeight="1" thickBot="1">
      <c r="B39" s="1" t="s">
        <v>40</v>
      </c>
      <c r="E39" s="19"/>
      <c r="F39" s="35" t="s">
        <v>55</v>
      </c>
    </row>
    <row r="40" spans="2:6" ht="19.5" customHeight="1" thickBot="1">
      <c r="B40" s="148" t="s">
        <v>1</v>
      </c>
      <c r="C40" s="149"/>
      <c r="D40" s="64" t="s">
        <v>0</v>
      </c>
      <c r="E40" s="64" t="s">
        <v>83</v>
      </c>
      <c r="F40" s="3" t="s">
        <v>65</v>
      </c>
    </row>
    <row r="41" spans="2:6" ht="19.5" customHeight="1">
      <c r="B41" s="146" t="s">
        <v>71</v>
      </c>
      <c r="C41" s="147"/>
      <c r="D41" s="56" t="s">
        <v>91</v>
      </c>
      <c r="E41" s="82">
        <v>730</v>
      </c>
      <c r="F41" s="172"/>
    </row>
    <row r="42" spans="2:6" ht="19.5" customHeight="1" thickBot="1">
      <c r="B42" s="4" t="s">
        <v>46</v>
      </c>
      <c r="C42" s="5"/>
      <c r="D42" s="6" t="s">
        <v>4</v>
      </c>
      <c r="E42" s="39">
        <v>260</v>
      </c>
      <c r="F42" s="173"/>
    </row>
    <row r="43" spans="2:6" ht="19.5" customHeight="1" thickBot="1">
      <c r="B43" s="18"/>
      <c r="C43" s="150" t="s">
        <v>31</v>
      </c>
      <c r="D43" s="149"/>
      <c r="E43" s="32">
        <f>SUM(E41:E42)</f>
        <v>990</v>
      </c>
      <c r="F43" s="33"/>
    </row>
    <row r="44" ht="19.5" customHeight="1">
      <c r="E44" s="19"/>
    </row>
    <row r="45" spans="2:6" ht="19.5" customHeight="1" thickBot="1">
      <c r="B45" s="1" t="s">
        <v>41</v>
      </c>
      <c r="E45" s="19"/>
      <c r="F45" s="35" t="s">
        <v>55</v>
      </c>
    </row>
    <row r="46" spans="2:6" ht="19.5" customHeight="1" thickBot="1">
      <c r="B46" s="148" t="s">
        <v>1</v>
      </c>
      <c r="C46" s="149"/>
      <c r="D46" s="64" t="s">
        <v>0</v>
      </c>
      <c r="E46" s="64" t="s">
        <v>83</v>
      </c>
      <c r="F46" s="3" t="s">
        <v>65</v>
      </c>
    </row>
    <row r="47" spans="2:6" ht="19.5" customHeight="1">
      <c r="B47" s="146" t="s">
        <v>71</v>
      </c>
      <c r="C47" s="147"/>
      <c r="D47" s="56" t="s">
        <v>91</v>
      </c>
      <c r="E47" s="82">
        <v>730</v>
      </c>
      <c r="F47" s="175"/>
    </row>
    <row r="48" spans="2:6" ht="19.5" customHeight="1">
      <c r="B48" s="4" t="s">
        <v>46</v>
      </c>
      <c r="C48" s="5"/>
      <c r="D48" s="6" t="s">
        <v>4</v>
      </c>
      <c r="E48" s="39">
        <v>260</v>
      </c>
      <c r="F48" s="176"/>
    </row>
    <row r="49" spans="2:6" ht="19.5" customHeight="1" thickBot="1">
      <c r="B49" s="12" t="s">
        <v>70</v>
      </c>
      <c r="C49" s="22"/>
      <c r="D49" s="11" t="s">
        <v>70</v>
      </c>
      <c r="E49" s="41">
        <v>2100</v>
      </c>
      <c r="F49" s="177"/>
    </row>
    <row r="50" spans="2:6" ht="19.5" customHeight="1" thickBot="1">
      <c r="B50" s="18"/>
      <c r="C50" s="150" t="s">
        <v>31</v>
      </c>
      <c r="D50" s="149"/>
      <c r="E50" s="32">
        <f>SUM(E47:E49)</f>
        <v>3090</v>
      </c>
      <c r="F50" s="33"/>
    </row>
    <row r="51" ht="19.5" customHeight="1">
      <c r="E51" s="19"/>
    </row>
    <row r="52" spans="2:6" ht="19.5" customHeight="1" thickBot="1">
      <c r="B52" s="1" t="s">
        <v>43</v>
      </c>
      <c r="E52" s="19"/>
      <c r="F52" s="35" t="s">
        <v>55</v>
      </c>
    </row>
    <row r="53" spans="2:6" ht="19.5" customHeight="1" thickBot="1">
      <c r="B53" s="148" t="s">
        <v>1</v>
      </c>
      <c r="C53" s="149"/>
      <c r="D53" s="64" t="s">
        <v>0</v>
      </c>
      <c r="E53" s="64" t="s">
        <v>83</v>
      </c>
      <c r="F53" s="3" t="s">
        <v>65</v>
      </c>
    </row>
    <row r="54" spans="2:6" ht="19.5" customHeight="1">
      <c r="B54" s="146" t="s">
        <v>71</v>
      </c>
      <c r="C54" s="147"/>
      <c r="D54" s="56" t="s">
        <v>91</v>
      </c>
      <c r="E54" s="82">
        <v>730</v>
      </c>
      <c r="F54" s="172"/>
    </row>
    <row r="55" spans="2:6" ht="19.5" customHeight="1">
      <c r="B55" s="4" t="s">
        <v>46</v>
      </c>
      <c r="C55" s="5"/>
      <c r="D55" s="6" t="s">
        <v>4</v>
      </c>
      <c r="E55" s="39">
        <v>260</v>
      </c>
      <c r="F55" s="174"/>
    </row>
    <row r="56" spans="2:6" ht="19.5" customHeight="1" thickBot="1">
      <c r="B56" s="12" t="s">
        <v>70</v>
      </c>
      <c r="C56" s="22"/>
      <c r="D56" s="11" t="s">
        <v>70</v>
      </c>
      <c r="E56" s="41">
        <v>2100</v>
      </c>
      <c r="F56" s="173"/>
    </row>
    <row r="57" spans="2:6" ht="19.5" customHeight="1" thickBot="1">
      <c r="B57" s="18"/>
      <c r="C57" s="150" t="s">
        <v>31</v>
      </c>
      <c r="D57" s="149"/>
      <c r="E57" s="32">
        <f>SUM(E54:E56)</f>
        <v>3090</v>
      </c>
      <c r="F57" s="33"/>
    </row>
    <row r="58" ht="19.5" customHeight="1">
      <c r="E58" s="19"/>
    </row>
    <row r="59" spans="2:6" ht="19.5" customHeight="1" thickBot="1">
      <c r="B59" s="1" t="s">
        <v>44</v>
      </c>
      <c r="E59" s="19"/>
      <c r="F59" s="35" t="s">
        <v>55</v>
      </c>
    </row>
    <row r="60" spans="2:6" ht="19.5" customHeight="1" thickBot="1">
      <c r="B60" s="148" t="s">
        <v>1</v>
      </c>
      <c r="C60" s="149"/>
      <c r="D60" s="64" t="s">
        <v>0</v>
      </c>
      <c r="E60" s="64" t="s">
        <v>83</v>
      </c>
      <c r="F60" s="3" t="s">
        <v>65</v>
      </c>
    </row>
    <row r="61" spans="2:6" ht="19.5" customHeight="1">
      <c r="B61" s="146" t="s">
        <v>71</v>
      </c>
      <c r="C61" s="147"/>
      <c r="D61" s="56" t="s">
        <v>91</v>
      </c>
      <c r="E61" s="82">
        <v>730</v>
      </c>
      <c r="F61" s="172"/>
    </row>
    <row r="62" spans="2:6" ht="19.5" customHeight="1">
      <c r="B62" s="4" t="s">
        <v>46</v>
      </c>
      <c r="C62" s="5"/>
      <c r="D62" s="6" t="s">
        <v>4</v>
      </c>
      <c r="E62" s="39">
        <v>260</v>
      </c>
      <c r="F62" s="174"/>
    </row>
    <row r="63" spans="2:6" ht="19.5" customHeight="1" thickBot="1">
      <c r="B63" s="12" t="s">
        <v>70</v>
      </c>
      <c r="C63" s="22"/>
      <c r="D63" s="11" t="s">
        <v>70</v>
      </c>
      <c r="E63" s="41">
        <v>2100</v>
      </c>
      <c r="F63" s="173"/>
    </row>
    <row r="64" spans="2:6" ht="19.5" customHeight="1" thickBot="1">
      <c r="B64" s="18"/>
      <c r="C64" s="150" t="s">
        <v>31</v>
      </c>
      <c r="D64" s="149"/>
      <c r="E64" s="32">
        <f>SUM(E61:E63)</f>
        <v>3090</v>
      </c>
      <c r="F64" s="33"/>
    </row>
    <row r="65" ht="19.5" customHeight="1">
      <c r="E65" s="19"/>
    </row>
    <row r="66" spans="2:6" ht="19.5" customHeight="1" thickBot="1">
      <c r="B66" s="1" t="s">
        <v>45</v>
      </c>
      <c r="E66" s="19"/>
      <c r="F66" s="35" t="s">
        <v>55</v>
      </c>
    </row>
    <row r="67" spans="2:6" ht="19.5" customHeight="1" thickBot="1">
      <c r="B67" s="148" t="s">
        <v>1</v>
      </c>
      <c r="C67" s="149"/>
      <c r="D67" s="64" t="s">
        <v>0</v>
      </c>
      <c r="E67" s="64" t="s">
        <v>83</v>
      </c>
      <c r="F67" s="3" t="s">
        <v>65</v>
      </c>
    </row>
    <row r="68" spans="2:6" ht="19.5" customHeight="1">
      <c r="B68" s="146" t="s">
        <v>71</v>
      </c>
      <c r="C68" s="147"/>
      <c r="D68" s="56" t="s">
        <v>91</v>
      </c>
      <c r="E68" s="82">
        <v>730</v>
      </c>
      <c r="F68" s="172"/>
    </row>
    <row r="69" spans="2:6" ht="19.5" customHeight="1">
      <c r="B69" s="4" t="s">
        <v>46</v>
      </c>
      <c r="C69" s="5"/>
      <c r="D69" s="6" t="s">
        <v>4</v>
      </c>
      <c r="E69" s="39">
        <v>260</v>
      </c>
      <c r="F69" s="174"/>
    </row>
    <row r="70" spans="2:6" ht="19.5" customHeight="1" thickBot="1">
      <c r="B70" s="12" t="s">
        <v>70</v>
      </c>
      <c r="C70" s="22"/>
      <c r="D70" s="11" t="s">
        <v>70</v>
      </c>
      <c r="E70" s="41">
        <v>2100</v>
      </c>
      <c r="F70" s="173"/>
    </row>
    <row r="71" spans="2:6" ht="19.5" customHeight="1" thickBot="1">
      <c r="B71" s="18"/>
      <c r="C71" s="150" t="s">
        <v>31</v>
      </c>
      <c r="D71" s="149"/>
      <c r="E71" s="32">
        <f>SUM(E68:E70)</f>
        <v>3090</v>
      </c>
      <c r="F71" s="33"/>
    </row>
    <row r="72" ht="19.5" customHeight="1">
      <c r="E72" s="19"/>
    </row>
    <row r="73" spans="2:6" ht="19.5" customHeight="1" thickBot="1">
      <c r="B73" s="1" t="s">
        <v>49</v>
      </c>
      <c r="E73" s="19"/>
      <c r="F73" s="35" t="s">
        <v>55</v>
      </c>
    </row>
    <row r="74" spans="2:6" ht="19.5" customHeight="1" thickBot="1">
      <c r="B74" s="148" t="s">
        <v>1</v>
      </c>
      <c r="C74" s="149"/>
      <c r="D74" s="64" t="s">
        <v>0</v>
      </c>
      <c r="E74" s="64" t="s">
        <v>83</v>
      </c>
      <c r="F74" s="3" t="s">
        <v>65</v>
      </c>
    </row>
    <row r="75" spans="2:6" ht="19.5" customHeight="1" thickBot="1">
      <c r="B75" s="164" t="s">
        <v>51</v>
      </c>
      <c r="C75" s="165"/>
      <c r="D75" s="168" t="s">
        <v>50</v>
      </c>
      <c r="E75" s="27">
        <v>5300</v>
      </c>
      <c r="F75" s="27"/>
    </row>
    <row r="76" spans="2:6" ht="19.5" customHeight="1" thickBot="1">
      <c r="B76" s="166"/>
      <c r="C76" s="167"/>
      <c r="D76" s="169"/>
      <c r="E76" s="32">
        <f>E75*6</f>
        <v>31800</v>
      </c>
      <c r="F76" s="46" t="s">
        <v>66</v>
      </c>
    </row>
    <row r="77" ht="19.5" customHeight="1">
      <c r="E77" s="19"/>
    </row>
    <row r="78" ht="19.5" customHeight="1">
      <c r="E78" s="45"/>
    </row>
    <row r="79" ht="12">
      <c r="E79" s="45"/>
    </row>
  </sheetData>
  <sheetProtection/>
  <mergeCells count="47">
    <mergeCell ref="F61:F63"/>
    <mergeCell ref="F68:F70"/>
    <mergeCell ref="F29:F30"/>
    <mergeCell ref="F35:F36"/>
    <mergeCell ref="F41:F42"/>
    <mergeCell ref="F47:F49"/>
    <mergeCell ref="F54:F56"/>
    <mergeCell ref="B1:F1"/>
    <mergeCell ref="B4:C4"/>
    <mergeCell ref="B5:C5"/>
    <mergeCell ref="F11:F12"/>
    <mergeCell ref="F17:F18"/>
    <mergeCell ref="F23:F24"/>
    <mergeCell ref="C19:D19"/>
    <mergeCell ref="B22:C22"/>
    <mergeCell ref="B23:C23"/>
    <mergeCell ref="C7:D7"/>
    <mergeCell ref="B10:C10"/>
    <mergeCell ref="B11:C11"/>
    <mergeCell ref="C13:D13"/>
    <mergeCell ref="B16:C16"/>
    <mergeCell ref="B17:C17"/>
    <mergeCell ref="B47:C47"/>
    <mergeCell ref="C25:D25"/>
    <mergeCell ref="B28:C28"/>
    <mergeCell ref="B29:C29"/>
    <mergeCell ref="C31:D31"/>
    <mergeCell ref="B34:C34"/>
    <mergeCell ref="B35:C35"/>
    <mergeCell ref="C50:D50"/>
    <mergeCell ref="B53:C53"/>
    <mergeCell ref="B54:C54"/>
    <mergeCell ref="C57:D57"/>
    <mergeCell ref="B60:C60"/>
    <mergeCell ref="C37:D37"/>
    <mergeCell ref="B40:C40"/>
    <mergeCell ref="B41:C41"/>
    <mergeCell ref="C43:D43"/>
    <mergeCell ref="B46:C46"/>
    <mergeCell ref="B61:C61"/>
    <mergeCell ref="B74:C74"/>
    <mergeCell ref="B75:C76"/>
    <mergeCell ref="D75:D76"/>
    <mergeCell ref="C64:D64"/>
    <mergeCell ref="B67:C67"/>
    <mergeCell ref="B68:C68"/>
    <mergeCell ref="C71:D71"/>
  </mergeCells>
  <printOptions/>
  <pageMargins left="0.9055118110236221" right="0.35433070866141736" top="0.984251968503937" bottom="0.5905511811023623" header="0.5905511811023623" footer="0.3937007874015748"/>
  <pageSetup fitToHeight="0" fitToWidth="1" horizontalDpi="600" verticalDpi="600" orientation="portrait" paperSize="9" scale="90" r:id="rId1"/>
  <rowBreaks count="1" manualBreakCount="1">
    <brk id="38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F12"/>
  <sheetViews>
    <sheetView view="pageBreakPreview" zoomScaleSheetLayoutView="100" zoomScalePageLayoutView="0" workbookViewId="0" topLeftCell="A1">
      <selection activeCell="I10" sqref="I10"/>
    </sheetView>
  </sheetViews>
  <sheetFormatPr defaultColWidth="9.00390625" defaultRowHeight="15"/>
  <cols>
    <col min="1" max="1" width="1.57421875" style="1" customWidth="1"/>
    <col min="2" max="2" width="3.57421875" style="1" customWidth="1"/>
    <col min="3" max="3" width="25.57421875" style="1" customWidth="1"/>
    <col min="4" max="4" width="30.57421875" style="1" customWidth="1"/>
    <col min="5" max="5" width="12.57421875" style="1" customWidth="1"/>
    <col min="6" max="6" width="20.57421875" style="1" customWidth="1"/>
    <col min="7" max="7" width="1.57421875" style="1" customWidth="1"/>
    <col min="8" max="16384" width="9.00390625" style="1" customWidth="1"/>
  </cols>
  <sheetData>
    <row r="1" ht="15" customHeight="1">
      <c r="F1" s="72"/>
    </row>
    <row r="2" spans="2:6" ht="30" customHeight="1">
      <c r="B2" s="183" t="s">
        <v>96</v>
      </c>
      <c r="C2" s="183"/>
      <c r="D2" s="183"/>
      <c r="E2" s="183"/>
      <c r="F2" s="183"/>
    </row>
    <row r="3" spans="2:6" ht="19.5" customHeight="1">
      <c r="B3" s="71"/>
      <c r="C3" s="71"/>
      <c r="D3" s="71"/>
      <c r="E3" s="71"/>
      <c r="F3" s="71"/>
    </row>
    <row r="4" ht="19.5" customHeight="1" thickBot="1">
      <c r="F4" s="35" t="s">
        <v>84</v>
      </c>
    </row>
    <row r="5" spans="2:6" ht="19.5" customHeight="1" thickBot="1">
      <c r="B5" s="148" t="s">
        <v>1</v>
      </c>
      <c r="C5" s="150"/>
      <c r="D5" s="149"/>
      <c r="E5" s="67" t="s">
        <v>83</v>
      </c>
      <c r="F5" s="3" t="s">
        <v>82</v>
      </c>
    </row>
    <row r="6" spans="2:6" ht="19.5" customHeight="1">
      <c r="B6" s="70" t="s">
        <v>81</v>
      </c>
      <c r="C6" s="185" t="s">
        <v>80</v>
      </c>
      <c r="D6" s="186"/>
      <c r="E6" s="180">
        <v>5000</v>
      </c>
      <c r="F6" s="175"/>
    </row>
    <row r="7" spans="2:6" ht="19.5" customHeight="1">
      <c r="B7" s="4" t="s">
        <v>79</v>
      </c>
      <c r="C7" s="187" t="s">
        <v>78</v>
      </c>
      <c r="D7" s="188"/>
      <c r="E7" s="181"/>
      <c r="F7" s="176"/>
    </row>
    <row r="8" spans="2:6" ht="19.5" customHeight="1">
      <c r="B8" s="69" t="s">
        <v>77</v>
      </c>
      <c r="C8" s="187" t="s">
        <v>76</v>
      </c>
      <c r="D8" s="188"/>
      <c r="E8" s="181"/>
      <c r="F8" s="176"/>
    </row>
    <row r="9" spans="2:6" ht="19.5" customHeight="1">
      <c r="B9" s="12" t="s">
        <v>75</v>
      </c>
      <c r="C9" s="189" t="s">
        <v>74</v>
      </c>
      <c r="D9" s="190"/>
      <c r="E9" s="181"/>
      <c r="F9" s="176"/>
    </row>
    <row r="10" spans="2:6" ht="19.5" customHeight="1" thickBot="1">
      <c r="B10" s="68" t="s">
        <v>73</v>
      </c>
      <c r="C10" s="178" t="s">
        <v>93</v>
      </c>
      <c r="D10" s="179"/>
      <c r="E10" s="182"/>
      <c r="F10" s="177"/>
    </row>
    <row r="11" spans="2:6" ht="19.5" customHeight="1" thickBot="1">
      <c r="B11" s="18"/>
      <c r="C11" s="184" t="s">
        <v>31</v>
      </c>
      <c r="D11" s="149"/>
      <c r="E11" s="32">
        <f>SUM(E6:E10)</f>
        <v>5000</v>
      </c>
      <c r="F11" s="33"/>
    </row>
    <row r="12" ht="19.5" customHeight="1">
      <c r="E12" s="19"/>
    </row>
  </sheetData>
  <sheetProtection/>
  <mergeCells count="10">
    <mergeCell ref="C10:D10"/>
    <mergeCell ref="E6:E10"/>
    <mergeCell ref="F6:F10"/>
    <mergeCell ref="B2:F2"/>
    <mergeCell ref="C11:D11"/>
    <mergeCell ref="B5:D5"/>
    <mergeCell ref="C6:D6"/>
    <mergeCell ref="C7:D7"/>
    <mergeCell ref="C8:D8"/>
    <mergeCell ref="C9:D9"/>
  </mergeCells>
  <printOptions/>
  <pageMargins left="0.9055118110236221" right="0.35433070866141736" top="0.984251968503937" bottom="0.5905511811023623" header="0.5905511811023623" footer="0.3937007874015748"/>
  <pageSetup horizontalDpi="600" verticalDpi="600" orientation="portrait" paperSize="9" scale="90" r:id="rId1"/>
  <headerFoot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F13"/>
  <sheetViews>
    <sheetView view="pageBreakPreview" zoomScaleSheetLayoutView="100" zoomScalePageLayoutView="0" workbookViewId="0" topLeftCell="A1">
      <selection activeCell="K10" sqref="K10"/>
    </sheetView>
  </sheetViews>
  <sheetFormatPr defaultColWidth="9.00390625" defaultRowHeight="15"/>
  <cols>
    <col min="1" max="1" width="1.57421875" style="1" customWidth="1"/>
    <col min="2" max="2" width="3.57421875" style="1" customWidth="1"/>
    <col min="3" max="3" width="25.57421875" style="1" customWidth="1"/>
    <col min="4" max="4" width="30.57421875" style="1" customWidth="1"/>
    <col min="5" max="5" width="12.57421875" style="1" customWidth="1"/>
    <col min="6" max="6" width="12.421875" style="1" customWidth="1"/>
    <col min="7" max="7" width="1.57421875" style="1" customWidth="1"/>
    <col min="8" max="16384" width="9.00390625" style="1" customWidth="1"/>
  </cols>
  <sheetData>
    <row r="1" ht="15" customHeight="1">
      <c r="F1" s="72"/>
    </row>
    <row r="2" spans="2:6" ht="30" customHeight="1">
      <c r="B2" s="183" t="s">
        <v>97</v>
      </c>
      <c r="C2" s="183"/>
      <c r="D2" s="183"/>
      <c r="E2" s="183"/>
      <c r="F2" s="183"/>
    </row>
    <row r="3" spans="2:6" ht="19.5" customHeight="1">
      <c r="B3" s="71"/>
      <c r="C3" s="71"/>
      <c r="D3" s="71"/>
      <c r="E3" s="71"/>
      <c r="F3" s="71"/>
    </row>
    <row r="4" ht="19.5" customHeight="1" thickBot="1">
      <c r="F4" s="35" t="s">
        <v>84</v>
      </c>
    </row>
    <row r="5" spans="2:6" ht="19.5" customHeight="1" thickBot="1">
      <c r="B5" s="148" t="s">
        <v>1</v>
      </c>
      <c r="C5" s="149"/>
      <c r="D5" s="67" t="s">
        <v>0</v>
      </c>
      <c r="E5" s="67" t="s">
        <v>83</v>
      </c>
      <c r="F5" s="3" t="s">
        <v>82</v>
      </c>
    </row>
    <row r="6" spans="2:6" ht="19.5" customHeight="1">
      <c r="B6" s="70" t="s">
        <v>89</v>
      </c>
      <c r="C6" s="79"/>
      <c r="D6" s="78" t="s">
        <v>88</v>
      </c>
      <c r="E6" s="38">
        <v>3630</v>
      </c>
      <c r="F6" s="27"/>
    </row>
    <row r="7" spans="2:6" ht="19.5" customHeight="1">
      <c r="B7" s="4" t="s">
        <v>46</v>
      </c>
      <c r="C7" s="5"/>
      <c r="D7" s="6" t="s">
        <v>4</v>
      </c>
      <c r="E7" s="39">
        <v>260</v>
      </c>
      <c r="F7" s="28"/>
    </row>
    <row r="8" spans="2:6" ht="19.5" customHeight="1">
      <c r="B8" s="9" t="s">
        <v>3</v>
      </c>
      <c r="C8" s="77"/>
      <c r="D8" s="11" t="s">
        <v>6</v>
      </c>
      <c r="E8" s="41">
        <v>210</v>
      </c>
      <c r="F8" s="29"/>
    </row>
    <row r="9" spans="2:6" ht="19.5" customHeight="1">
      <c r="B9" s="12"/>
      <c r="C9" s="26"/>
      <c r="D9" s="23" t="s">
        <v>7</v>
      </c>
      <c r="E9" s="44">
        <v>1250</v>
      </c>
      <c r="F9" s="76"/>
    </row>
    <row r="10" spans="2:6" ht="19.5" customHeight="1">
      <c r="B10" s="12"/>
      <c r="C10" s="26"/>
      <c r="D10" s="113" t="s">
        <v>87</v>
      </c>
      <c r="E10" s="138">
        <v>670</v>
      </c>
      <c r="F10" s="34"/>
    </row>
    <row r="11" spans="2:6" ht="19.5" customHeight="1" thickBot="1">
      <c r="B11" s="68" t="s">
        <v>86</v>
      </c>
      <c r="C11" s="75"/>
      <c r="D11" s="74" t="s">
        <v>85</v>
      </c>
      <c r="E11" s="106">
        <v>520</v>
      </c>
      <c r="F11" s="73"/>
    </row>
    <row r="12" spans="2:6" ht="19.5" customHeight="1" thickBot="1">
      <c r="B12" s="18"/>
      <c r="C12" s="184" t="s">
        <v>31</v>
      </c>
      <c r="D12" s="149"/>
      <c r="E12" s="84">
        <f>SUM(E6:E11)</f>
        <v>6540</v>
      </c>
      <c r="F12" s="33"/>
    </row>
    <row r="13" ht="19.5" customHeight="1">
      <c r="E13" s="19"/>
    </row>
  </sheetData>
  <sheetProtection/>
  <mergeCells count="3">
    <mergeCell ref="B2:F2"/>
    <mergeCell ref="B5:C5"/>
    <mergeCell ref="C12:D12"/>
  </mergeCells>
  <printOptions/>
  <pageMargins left="0.9055118110236221" right="0.35433070866141736" top="0.984251968503937" bottom="0.5905511811023623" header="0.5905511811023623" footer="0.3937007874015748"/>
  <pageSetup horizontalDpi="600" verticalDpi="600" orientation="portrait" paperSize="9" scale="90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052820</dc:creator>
  <cp:keywords/>
  <dc:description/>
  <cp:lastModifiedBy>江渡＿弘幸（児童相談係）</cp:lastModifiedBy>
  <cp:lastPrinted>2024-03-22T01:28:17Z</cp:lastPrinted>
  <dcterms:created xsi:type="dcterms:W3CDTF">2011-02-22T11:56:10Z</dcterms:created>
  <dcterms:modified xsi:type="dcterms:W3CDTF">2024-03-22T01:28:20Z</dcterms:modified>
  <cp:category/>
  <cp:version/>
  <cp:contentType/>
  <cp:contentStatus/>
</cp:coreProperties>
</file>