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R05.03.99\様式作業用\様式全部X掲載用\"/>
    </mc:Choice>
  </mc:AlternateContent>
  <bookViews>
    <workbookView xWindow="0" yWindow="0" windowWidth="28800" windowHeight="12210"/>
  </bookViews>
  <sheets>
    <sheet name="経費計算書" sheetId="11" r:id="rId1"/>
    <sheet name="別記４" sheetId="19" r:id="rId2"/>
    <sheet name="付表1" sheetId="20" r:id="rId3"/>
    <sheet name="付表2" sheetId="21" r:id="rId4"/>
    <sheet name="付表3" sheetId="22" r:id="rId5"/>
    <sheet name="付表4" sheetId="23" r:id="rId6"/>
  </sheets>
  <definedNames>
    <definedName name="_xlnm.Print_Area" localSheetId="0">経費計算書!$A$1:$K$38</definedName>
    <definedName name="_xlnm.Print_Area" localSheetId="2">付表1!$A$1:$E$35</definedName>
    <definedName name="_xlnm.Print_Area" localSheetId="3">付表2!$A$1:$E$28</definedName>
    <definedName name="_xlnm.Print_Area" localSheetId="4">付表3!$A$1:$G$31</definedName>
    <definedName name="_xlnm.Print_Area" localSheetId="5">付表4!$A:$G</definedName>
    <definedName name="_xlnm.Print_Area" localSheetId="1">別記４!$A$1:$F$15</definedName>
    <definedName name="イ" localSheetId="4">付表3!$I$14</definedName>
    <definedName name="イ">#REF!</definedName>
    <definedName name="ウ" localSheetId="4">付表3!$I$15</definedName>
    <definedName name="ウ">#REF!</definedName>
  </definedNames>
  <calcPr calcId="162913"/>
</workbook>
</file>

<file path=xl/calcChain.xml><?xml version="1.0" encoding="utf-8"?>
<calcChain xmlns="http://schemas.openxmlformats.org/spreadsheetml/2006/main">
  <c r="F8" i="23" l="1"/>
  <c r="F21" i="23" l="1"/>
  <c r="D21" i="23"/>
  <c r="G20" i="23"/>
  <c r="F19" i="23"/>
  <c r="D19" i="23"/>
  <c r="G18" i="23"/>
  <c r="G17" i="23"/>
  <c r="G19" i="23" s="1"/>
  <c r="G21" i="23" s="1"/>
  <c r="F17" i="23"/>
  <c r="G16" i="23"/>
  <c r="G15" i="23"/>
  <c r="F15" i="23"/>
  <c r="D15" i="23"/>
  <c r="D12" i="23"/>
  <c r="D23" i="23" s="1"/>
  <c r="G11" i="23"/>
  <c r="G10" i="23"/>
  <c r="G9" i="23"/>
  <c r="G8" i="23"/>
  <c r="G12" i="23" s="1"/>
  <c r="F30" i="22"/>
  <c r="G30" i="22" s="1"/>
  <c r="D30" i="22"/>
  <c r="D28" i="22"/>
  <c r="D24" i="22"/>
  <c r="D31" i="22" s="1"/>
  <c r="D22" i="22"/>
  <c r="F22" i="22"/>
  <c r="F24" i="22" s="1"/>
  <c r="F19" i="22"/>
  <c r="G18" i="22"/>
  <c r="G17" i="22"/>
  <c r="D13" i="22"/>
  <c r="D15" i="22" s="1"/>
  <c r="E18" i="21"/>
  <c r="C18" i="21"/>
  <c r="E10" i="21"/>
  <c r="E15" i="20"/>
  <c r="F14" i="19"/>
  <c r="E13" i="19"/>
  <c r="D13" i="19"/>
  <c r="F12" i="19"/>
  <c r="F11" i="19"/>
  <c r="F10" i="19"/>
  <c r="E9" i="19"/>
  <c r="E15" i="19" s="1"/>
  <c r="D9" i="19"/>
  <c r="F9" i="19"/>
  <c r="G22" i="22" l="1"/>
  <c r="G24" i="22" s="1"/>
  <c r="G31" i="22" s="1"/>
  <c r="D15" i="19"/>
  <c r="F13" i="19"/>
  <c r="F15" i="19" s="1"/>
  <c r="G23" i="23"/>
  <c r="F31" i="22"/>
  <c r="F15" i="22"/>
  <c r="G15" i="22" s="1"/>
  <c r="F12" i="23"/>
  <c r="F23" i="23" s="1"/>
</calcChain>
</file>

<file path=xl/sharedStrings.xml><?xml version="1.0" encoding="utf-8"?>
<sst xmlns="http://schemas.openxmlformats.org/spreadsheetml/2006/main" count="228" uniqueCount="191">
  <si>
    <t>別記第3号様式　その1</t>
    <rPh sb="0" eb="2">
      <t>ベッキ</t>
    </rPh>
    <rPh sb="2" eb="3">
      <t>ダイ</t>
    </rPh>
    <rPh sb="4" eb="5">
      <t>ゴウ</t>
    </rPh>
    <rPh sb="5" eb="7">
      <t>ヨウシキ</t>
    </rPh>
    <phoneticPr fontId="2"/>
  </si>
  <si>
    <t>医療法人等の所得金額計算書</t>
    <rPh sb="0" eb="2">
      <t>イリョウ</t>
    </rPh>
    <rPh sb="2" eb="4">
      <t>ホウジン</t>
    </rPh>
    <rPh sb="4" eb="5">
      <t>トウ</t>
    </rPh>
    <rPh sb="6" eb="8">
      <t>ショトク</t>
    </rPh>
    <rPh sb="8" eb="10">
      <t>キンガク</t>
    </rPh>
    <rPh sb="10" eb="13">
      <t>ケイサンショ</t>
    </rPh>
    <phoneticPr fontId="2"/>
  </si>
  <si>
    <t>法人名</t>
    <rPh sb="0" eb="2">
      <t>ホウジン</t>
    </rPh>
    <rPh sb="2" eb="3">
      <t>メイ</t>
    </rPh>
    <phoneticPr fontId="2"/>
  </si>
  <si>
    <t>事業年度</t>
    <rPh sb="0" eb="2">
      <t>ジギョウ</t>
    </rPh>
    <rPh sb="2" eb="4">
      <t>ネンド</t>
    </rPh>
    <phoneticPr fontId="2"/>
  </si>
  <si>
    <t>（経費配分方式）</t>
    <rPh sb="1" eb="3">
      <t>ケイヒ</t>
    </rPh>
    <rPh sb="3" eb="5">
      <t>ハイブン</t>
    </rPh>
    <rPh sb="5" eb="7">
      <t>ホウシキ</t>
    </rPh>
    <phoneticPr fontId="2"/>
  </si>
  <si>
    <t>区分</t>
    <rPh sb="0" eb="2">
      <t>クブン</t>
    </rPh>
    <phoneticPr fontId="2"/>
  </si>
  <si>
    <t>総額
①</t>
    <rPh sb="0" eb="2">
      <t>ソウガク</t>
    </rPh>
    <phoneticPr fontId="2"/>
  </si>
  <si>
    <t>内　　　　　　　訳</t>
    <rPh sb="0" eb="1">
      <t>ウチ</t>
    </rPh>
    <rPh sb="8" eb="9">
      <t>ヤク</t>
    </rPh>
    <phoneticPr fontId="2"/>
  </si>
  <si>
    <t>社会保険診療等
①×②　　　③</t>
    <rPh sb="0" eb="2">
      <t>シャカイ</t>
    </rPh>
    <rPh sb="2" eb="4">
      <t>ホケン</t>
    </rPh>
    <rPh sb="4" eb="6">
      <t>シンリョウ</t>
    </rPh>
    <rPh sb="6" eb="7">
      <t>ナド</t>
    </rPh>
    <phoneticPr fontId="2"/>
  </si>
  <si>
    <t>自由診療等
①－③　　　④</t>
    <rPh sb="0" eb="2">
      <t>ジユウ</t>
    </rPh>
    <rPh sb="2" eb="4">
      <t>シンリョウ</t>
    </rPh>
    <rPh sb="4" eb="5">
      <t>トウ</t>
    </rPh>
    <phoneticPr fontId="2"/>
  </si>
  <si>
    <t>当期利益又は当期欠損の額</t>
    <rPh sb="0" eb="2">
      <t>トウキ</t>
    </rPh>
    <rPh sb="2" eb="4">
      <t>リエキ</t>
    </rPh>
    <rPh sb="4" eb="5">
      <t>マタ</t>
    </rPh>
    <rPh sb="6" eb="8">
      <t>トウキ</t>
    </rPh>
    <rPh sb="8" eb="10">
      <t>ケッソン</t>
    </rPh>
    <rPh sb="11" eb="12">
      <t>ガク</t>
    </rPh>
    <phoneticPr fontId="2"/>
  </si>
  <si>
    <t>加算</t>
    <rPh sb="0" eb="2">
      <t>カサン</t>
    </rPh>
    <phoneticPr fontId="2"/>
  </si>
  <si>
    <t>小　　　　　　　計</t>
    <rPh sb="0" eb="1">
      <t>ショウ</t>
    </rPh>
    <rPh sb="8" eb="9">
      <t>ケイ</t>
    </rPh>
    <phoneticPr fontId="2"/>
  </si>
  <si>
    <t>減算</t>
    <rPh sb="0" eb="2">
      <t>ゲンザン</t>
    </rPh>
    <phoneticPr fontId="2"/>
  </si>
  <si>
    <t>別記第4号様式</t>
    <rPh sb="0" eb="2">
      <t>ベッキ</t>
    </rPh>
    <rPh sb="2" eb="3">
      <t>ダイ</t>
    </rPh>
    <rPh sb="4" eb="5">
      <t>ゴウ</t>
    </rPh>
    <rPh sb="5" eb="7">
      <t>ヨウシキ</t>
    </rPh>
    <phoneticPr fontId="2"/>
  </si>
  <si>
    <t>医療法人等に係る損益区分計算書</t>
    <rPh sb="0" eb="2">
      <t>イリョウ</t>
    </rPh>
    <rPh sb="2" eb="4">
      <t>ホウジン</t>
    </rPh>
    <rPh sb="4" eb="5">
      <t>トウ</t>
    </rPh>
    <rPh sb="6" eb="7">
      <t>カカ</t>
    </rPh>
    <rPh sb="8" eb="10">
      <t>ソンエキ</t>
    </rPh>
    <rPh sb="10" eb="12">
      <t>クブン</t>
    </rPh>
    <rPh sb="12" eb="15">
      <t>ケイサンショ</t>
    </rPh>
    <phoneticPr fontId="2"/>
  </si>
  <si>
    <t>総額
②＋③　　①</t>
    <rPh sb="0" eb="2">
      <t>ソウガク</t>
    </rPh>
    <phoneticPr fontId="2"/>
  </si>
  <si>
    <t>内訳</t>
    <rPh sb="0" eb="2">
      <t>ウチワケ</t>
    </rPh>
    <phoneticPr fontId="2"/>
  </si>
  <si>
    <t>社会保険診療
②</t>
    <rPh sb="0" eb="2">
      <t>シャカイ</t>
    </rPh>
    <rPh sb="2" eb="4">
      <t>ホケン</t>
    </rPh>
    <rPh sb="4" eb="6">
      <t>シンリョウ</t>
    </rPh>
    <phoneticPr fontId="2"/>
  </si>
  <si>
    <t>自由診療等
③</t>
    <rPh sb="0" eb="2">
      <t>ジユウ</t>
    </rPh>
    <rPh sb="2" eb="4">
      <t>シンリョウ</t>
    </rPh>
    <rPh sb="4" eb="5">
      <t>トウ</t>
    </rPh>
    <phoneticPr fontId="2"/>
  </si>
  <si>
    <t>収入金額</t>
    <rPh sb="0" eb="2">
      <t>シュウニュウ</t>
    </rPh>
    <rPh sb="2" eb="4">
      <t>キンガク</t>
    </rPh>
    <phoneticPr fontId="2"/>
  </si>
  <si>
    <t>医療総収入</t>
    <rPh sb="0" eb="2">
      <t>イリョウ</t>
    </rPh>
    <rPh sb="2" eb="5">
      <t>ソウシュウニュウ</t>
    </rPh>
    <phoneticPr fontId="2"/>
  </si>
  <si>
    <t>医療附随事業の収入</t>
    <rPh sb="0" eb="2">
      <t>イリョウ</t>
    </rPh>
    <rPh sb="2" eb="4">
      <t>フズイ</t>
    </rPh>
    <rPh sb="4" eb="6">
      <t>ジギョウ</t>
    </rPh>
    <rPh sb="7" eb="9">
      <t>シュウニュウ</t>
    </rPh>
    <phoneticPr fontId="2"/>
  </si>
  <si>
    <t>その他の収入</t>
    <rPh sb="2" eb="3">
      <t>タ</t>
    </rPh>
    <rPh sb="4" eb="6">
      <t>シュウニュウ</t>
    </rPh>
    <phoneticPr fontId="2"/>
  </si>
  <si>
    <t>小計</t>
    <rPh sb="0" eb="2">
      <t>ショウケイ</t>
    </rPh>
    <phoneticPr fontId="2"/>
  </si>
  <si>
    <t>別記第4号様式　付表1</t>
    <rPh sb="0" eb="2">
      <t>ベッキ</t>
    </rPh>
    <rPh sb="2" eb="3">
      <t>ダイ</t>
    </rPh>
    <rPh sb="4" eb="5">
      <t>ゴウ</t>
    </rPh>
    <rPh sb="5" eb="7">
      <t>ヨウシキ</t>
    </rPh>
    <rPh sb="8" eb="10">
      <t>フヒョウ</t>
    </rPh>
    <phoneticPr fontId="2"/>
  </si>
  <si>
    <t>収入金額の区分計算明細書</t>
    <rPh sb="0" eb="2">
      <t>シュウニュウ</t>
    </rPh>
    <rPh sb="2" eb="4">
      <t>キンガク</t>
    </rPh>
    <rPh sb="5" eb="7">
      <t>クブン</t>
    </rPh>
    <rPh sb="7" eb="9">
      <t>ケイサン</t>
    </rPh>
    <rPh sb="9" eb="12">
      <t>メイサイショ</t>
    </rPh>
    <phoneticPr fontId="2"/>
  </si>
  <si>
    <t>○　社会保険診療収入</t>
    <rPh sb="2" eb="4">
      <t>シャカイ</t>
    </rPh>
    <rPh sb="4" eb="6">
      <t>ホケン</t>
    </rPh>
    <rPh sb="6" eb="8">
      <t>シンリョウ</t>
    </rPh>
    <rPh sb="8" eb="10">
      <t>シュウニュウ</t>
    </rPh>
    <phoneticPr fontId="2"/>
  </si>
  <si>
    <t>科目</t>
    <rPh sb="0" eb="2">
      <t>カモク</t>
    </rPh>
    <phoneticPr fontId="2"/>
  </si>
  <si>
    <t>金額</t>
    <rPh sb="0" eb="2">
      <t>キンガク</t>
    </rPh>
    <phoneticPr fontId="2"/>
  </si>
  <si>
    <t>健康保険法</t>
    <rPh sb="0" eb="2">
      <t>ケンコウ</t>
    </rPh>
    <rPh sb="2" eb="5">
      <t>ホケンホウ</t>
    </rPh>
    <phoneticPr fontId="2"/>
  </si>
  <si>
    <t>国民健康保険法</t>
    <rPh sb="0" eb="2">
      <t>コクミン</t>
    </rPh>
    <rPh sb="2" eb="4">
      <t>ケンコウ</t>
    </rPh>
    <rPh sb="4" eb="7">
      <t>ホケンホウ</t>
    </rPh>
    <phoneticPr fontId="2"/>
  </si>
  <si>
    <t>○　自由診療収入</t>
    <rPh sb="2" eb="4">
      <t>ジユウ</t>
    </rPh>
    <rPh sb="4" eb="6">
      <t>シンリョウ</t>
    </rPh>
    <rPh sb="6" eb="8">
      <t>シュウニュウ</t>
    </rPh>
    <phoneticPr fontId="2"/>
  </si>
  <si>
    <t>受託技工、検査料等収入</t>
    <rPh sb="0" eb="2">
      <t>ジュタク</t>
    </rPh>
    <rPh sb="2" eb="4">
      <t>ギコウ</t>
    </rPh>
    <rPh sb="5" eb="8">
      <t>ケンサリョウ</t>
    </rPh>
    <rPh sb="8" eb="9">
      <t>トウ</t>
    </rPh>
    <rPh sb="9" eb="11">
      <t>シュウニュウ</t>
    </rPh>
    <phoneticPr fontId="2"/>
  </si>
  <si>
    <t>別記第4号様式　付表2</t>
    <rPh sb="0" eb="2">
      <t>ベッキ</t>
    </rPh>
    <rPh sb="2" eb="3">
      <t>ダイ</t>
    </rPh>
    <rPh sb="4" eb="5">
      <t>ゴウ</t>
    </rPh>
    <rPh sb="5" eb="7">
      <t>ヨウシキ</t>
    </rPh>
    <rPh sb="8" eb="10">
      <t>フヒョウ</t>
    </rPh>
    <phoneticPr fontId="2"/>
  </si>
  <si>
    <t>○　その他の収入</t>
    <rPh sb="4" eb="5">
      <t>タ</t>
    </rPh>
    <rPh sb="6" eb="8">
      <t>シュウニュウ</t>
    </rPh>
    <phoneticPr fontId="2"/>
  </si>
  <si>
    <t>その他の事業等収入</t>
    <rPh sb="2" eb="3">
      <t>タ</t>
    </rPh>
    <rPh sb="4" eb="6">
      <t>ジギョウ</t>
    </rPh>
    <rPh sb="6" eb="7">
      <t>トウ</t>
    </rPh>
    <rPh sb="7" eb="9">
      <t>シュウニュウ</t>
    </rPh>
    <phoneticPr fontId="2"/>
  </si>
  <si>
    <t>利子・配当等収入</t>
    <rPh sb="0" eb="2">
      <t>リシ</t>
    </rPh>
    <rPh sb="3" eb="5">
      <t>ハイトウ</t>
    </rPh>
    <rPh sb="5" eb="6">
      <t>トウ</t>
    </rPh>
    <rPh sb="6" eb="8">
      <t>シュウニュウ</t>
    </rPh>
    <phoneticPr fontId="2"/>
  </si>
  <si>
    <t>土地譲渡益等</t>
    <rPh sb="0" eb="2">
      <t>トチ</t>
    </rPh>
    <rPh sb="2" eb="5">
      <t>ジョウトエキ</t>
    </rPh>
    <rPh sb="5" eb="6">
      <t>トウ</t>
    </rPh>
    <phoneticPr fontId="2"/>
  </si>
  <si>
    <t>電気・ガス等使用料収入</t>
    <rPh sb="0" eb="2">
      <t>デンキ</t>
    </rPh>
    <rPh sb="5" eb="6">
      <t>トウ</t>
    </rPh>
    <rPh sb="6" eb="9">
      <t>シヨウリョウ</t>
    </rPh>
    <rPh sb="9" eb="11">
      <t>シュウニュウ</t>
    </rPh>
    <phoneticPr fontId="2"/>
  </si>
  <si>
    <t>その他の事業収入</t>
    <rPh sb="2" eb="3">
      <t>タ</t>
    </rPh>
    <rPh sb="4" eb="6">
      <t>ジギョウ</t>
    </rPh>
    <rPh sb="6" eb="8">
      <t>シュウニュウ</t>
    </rPh>
    <phoneticPr fontId="2"/>
  </si>
  <si>
    <t>算式</t>
    <rPh sb="0" eb="2">
      <t>サンシキ</t>
    </rPh>
    <phoneticPr fontId="2"/>
  </si>
  <si>
    <t>基礎数値</t>
    <rPh sb="0" eb="2">
      <t>キソ</t>
    </rPh>
    <rPh sb="2" eb="4">
      <t>スウチ</t>
    </rPh>
    <phoneticPr fontId="2"/>
  </si>
  <si>
    <t>医療
直接費</t>
    <rPh sb="0" eb="2">
      <t>イリョウ</t>
    </rPh>
    <rPh sb="3" eb="5">
      <t>チョクセツ</t>
    </rPh>
    <rPh sb="5" eb="6">
      <t>ヒ</t>
    </rPh>
    <phoneticPr fontId="2"/>
  </si>
  <si>
    <t>医療総収入による場合</t>
    <rPh sb="0" eb="2">
      <t>イリョウ</t>
    </rPh>
    <rPh sb="2" eb="5">
      <t>ソウシュウニュウ</t>
    </rPh>
    <rPh sb="8" eb="10">
      <t>バアイ</t>
    </rPh>
    <phoneticPr fontId="2"/>
  </si>
  <si>
    <t>a
a+b</t>
    <phoneticPr fontId="2"/>
  </si>
  <si>
    <t>社会保険診療実日数
総診療実日数</t>
    <rPh sb="0" eb="2">
      <t>シャカイ</t>
    </rPh>
    <rPh sb="2" eb="4">
      <t>ホケン</t>
    </rPh>
    <rPh sb="4" eb="6">
      <t>シンリョウ</t>
    </rPh>
    <rPh sb="6" eb="7">
      <t>ジツ</t>
    </rPh>
    <rPh sb="7" eb="9">
      <t>ニッスウ</t>
    </rPh>
    <rPh sb="10" eb="11">
      <t>ソウ</t>
    </rPh>
    <rPh sb="11" eb="13">
      <t>シンリョウ</t>
    </rPh>
    <rPh sb="13" eb="14">
      <t>ジツ</t>
    </rPh>
    <rPh sb="14" eb="16">
      <t>ニッスウ</t>
    </rPh>
    <phoneticPr fontId="2"/>
  </si>
  <si>
    <t>別記第4号様式　付表3</t>
    <rPh sb="0" eb="2">
      <t>ベッキ</t>
    </rPh>
    <rPh sb="2" eb="3">
      <t>ダイ</t>
    </rPh>
    <rPh sb="4" eb="5">
      <t>ゴウ</t>
    </rPh>
    <rPh sb="5" eb="7">
      <t>ヨウシキ</t>
    </rPh>
    <rPh sb="8" eb="10">
      <t>フヒョウ</t>
    </rPh>
    <phoneticPr fontId="2"/>
  </si>
  <si>
    <t>医療原価等の区分計算明細書</t>
    <rPh sb="0" eb="2">
      <t>イリョウ</t>
    </rPh>
    <rPh sb="2" eb="4">
      <t>ゲンカ</t>
    </rPh>
    <rPh sb="4" eb="5">
      <t>トウ</t>
    </rPh>
    <rPh sb="6" eb="8">
      <t>クブン</t>
    </rPh>
    <rPh sb="8" eb="10">
      <t>ケイサン</t>
    </rPh>
    <rPh sb="10" eb="13">
      <t>メイサイショ</t>
    </rPh>
    <phoneticPr fontId="2"/>
  </si>
  <si>
    <t>○　医療直接費</t>
    <rPh sb="2" eb="4">
      <t>イリョウ</t>
    </rPh>
    <rPh sb="4" eb="6">
      <t>チョクセツ</t>
    </rPh>
    <rPh sb="6" eb="7">
      <t>ヒ</t>
    </rPh>
    <phoneticPr fontId="2"/>
  </si>
  <si>
    <t>総額　①</t>
    <rPh sb="0" eb="2">
      <t>ソウガク</t>
    </rPh>
    <phoneticPr fontId="2"/>
  </si>
  <si>
    <t>社会保険診療
①×②　　　③</t>
    <rPh sb="0" eb="2">
      <t>シャカイ</t>
    </rPh>
    <rPh sb="2" eb="4">
      <t>ホケン</t>
    </rPh>
    <rPh sb="4" eb="6">
      <t>シンリョウ</t>
    </rPh>
    <phoneticPr fontId="2"/>
  </si>
  <si>
    <t>医療原価</t>
    <rPh sb="0" eb="2">
      <t>イリョウ</t>
    </rPh>
    <rPh sb="2" eb="4">
      <t>ゲンカ</t>
    </rPh>
    <phoneticPr fontId="2"/>
  </si>
  <si>
    <t>医療直接給与・手当等</t>
    <rPh sb="0" eb="2">
      <t>イリョウ</t>
    </rPh>
    <rPh sb="2" eb="4">
      <t>チョクセツ</t>
    </rPh>
    <rPh sb="4" eb="6">
      <t>キュウヨ</t>
    </rPh>
    <rPh sb="7" eb="9">
      <t>テアテ</t>
    </rPh>
    <rPh sb="9" eb="10">
      <t>トウ</t>
    </rPh>
    <phoneticPr fontId="2"/>
  </si>
  <si>
    <t>小　　　　　計</t>
    <rPh sb="0" eb="1">
      <t>ショウ</t>
    </rPh>
    <rPh sb="6" eb="7">
      <t>ケイ</t>
    </rPh>
    <phoneticPr fontId="2"/>
  </si>
  <si>
    <t>○　営業外経費</t>
    <rPh sb="2" eb="5">
      <t>エイギョウガイ</t>
    </rPh>
    <rPh sb="5" eb="7">
      <t>ケイヒ</t>
    </rPh>
    <phoneticPr fontId="2"/>
  </si>
  <si>
    <t>営業外費用</t>
    <rPh sb="0" eb="3">
      <t>エイギョウガイ</t>
    </rPh>
    <rPh sb="3" eb="5">
      <t>ヒヨウ</t>
    </rPh>
    <phoneticPr fontId="2"/>
  </si>
  <si>
    <t>支払利息</t>
    <rPh sb="0" eb="2">
      <t>シハライ</t>
    </rPh>
    <rPh sb="2" eb="4">
      <t>リソク</t>
    </rPh>
    <phoneticPr fontId="2"/>
  </si>
  <si>
    <t>貸倒（雑）損失金</t>
    <rPh sb="0" eb="2">
      <t>カシダオレ</t>
    </rPh>
    <rPh sb="3" eb="4">
      <t>ザツ</t>
    </rPh>
    <rPh sb="5" eb="8">
      <t>ソンシツキン</t>
    </rPh>
    <phoneticPr fontId="2"/>
  </si>
  <si>
    <t>計(29)+(30)+(31)-(32)</t>
    <rPh sb="0" eb="1">
      <t>ケイ</t>
    </rPh>
    <phoneticPr fontId="2"/>
  </si>
  <si>
    <t>医療附随事業収入</t>
    <rPh sb="0" eb="2">
      <t>イリョウ</t>
    </rPh>
    <rPh sb="2" eb="4">
      <t>フズイ</t>
    </rPh>
    <rPh sb="4" eb="6">
      <t>ジギョウ</t>
    </rPh>
    <rPh sb="6" eb="8">
      <t>シュウニュウ</t>
    </rPh>
    <phoneticPr fontId="2"/>
  </si>
  <si>
    <t>　 ０．　　　</t>
    <phoneticPr fontId="2"/>
  </si>
  <si>
    <t>　0.</t>
    <phoneticPr fontId="2"/>
  </si>
  <si>
    <t>（按分率イ）</t>
    <rPh sb="1" eb="2">
      <t>アン</t>
    </rPh>
    <rPh sb="2" eb="3">
      <t>ブン</t>
    </rPh>
    <rPh sb="3" eb="4">
      <t>リツ</t>
    </rPh>
    <phoneticPr fontId="2"/>
  </si>
  <si>
    <t>按分率　②</t>
    <rPh sb="0" eb="1">
      <t>アン</t>
    </rPh>
    <rPh sb="1" eb="2">
      <t>ブン</t>
    </rPh>
    <rPh sb="2" eb="3">
      <t>リツ</t>
    </rPh>
    <phoneticPr fontId="2"/>
  </si>
  <si>
    <t>按分する科目等</t>
    <rPh sb="0" eb="1">
      <t>アン</t>
    </rPh>
    <rPh sb="1" eb="2">
      <t>ブン</t>
    </rPh>
    <rPh sb="4" eb="6">
      <t>カモク</t>
    </rPh>
    <rPh sb="6" eb="7">
      <t>トウ</t>
    </rPh>
    <phoneticPr fontId="2"/>
  </si>
  <si>
    <t>按分率</t>
    <rPh sb="0" eb="1">
      <t>アン</t>
    </rPh>
    <rPh sb="1" eb="2">
      <t>ブン</t>
    </rPh>
    <rPh sb="2" eb="3">
      <t>リツ</t>
    </rPh>
    <phoneticPr fontId="2"/>
  </si>
  <si>
    <t>（按分率ア）</t>
    <rPh sb="1" eb="2">
      <t>アン</t>
    </rPh>
    <rPh sb="2" eb="3">
      <t>ブン</t>
    </rPh>
    <rPh sb="3" eb="4">
      <t>リツ</t>
    </rPh>
    <phoneticPr fontId="2"/>
  </si>
  <si>
    <t>（按分率ウ）</t>
    <rPh sb="1" eb="2">
      <t>アン</t>
    </rPh>
    <rPh sb="2" eb="3">
      <t>ブン</t>
    </rPh>
    <rPh sb="3" eb="4">
      <t>リツ</t>
    </rPh>
    <phoneticPr fontId="2"/>
  </si>
  <si>
    <t>按分率
②</t>
    <rPh sb="0" eb="1">
      <t>アン</t>
    </rPh>
    <rPh sb="1" eb="2">
      <t>ブン</t>
    </rPh>
    <rPh sb="2" eb="3">
      <t>リツ</t>
    </rPh>
    <phoneticPr fontId="2"/>
  </si>
  <si>
    <r>
      <t xml:space="preserve">差　　　引　　　計
</t>
    </r>
    <r>
      <rPr>
        <sz val="8"/>
        <rFont val="ＭＳ Ｐ明朝"/>
        <family val="1"/>
        <charset val="128"/>
      </rPr>
      <t>（28）＋（29）＋（30）＋（31）</t>
    </r>
    <rPh sb="0" eb="1">
      <t>サ</t>
    </rPh>
    <rPh sb="4" eb="5">
      <t>イン</t>
    </rPh>
    <rPh sb="8" eb="9">
      <t>ケイ</t>
    </rPh>
    <phoneticPr fontId="2"/>
  </si>
  <si>
    <t>減価償却の償却超過額</t>
    <rPh sb="0" eb="2">
      <t>ゲンカ</t>
    </rPh>
    <rPh sb="2" eb="4">
      <t>ショウキャク</t>
    </rPh>
    <rPh sb="5" eb="7">
      <t>ショウキャク</t>
    </rPh>
    <rPh sb="7" eb="10">
      <t>チョウカガク</t>
    </rPh>
    <phoneticPr fontId="2"/>
  </si>
  <si>
    <t>損金経理をした附帯税（利子税を除く。）、加算金、延滞金（延納分を除く。）及び過怠税</t>
    <rPh sb="0" eb="2">
      <t>ソンキン</t>
    </rPh>
    <rPh sb="2" eb="4">
      <t>ケイリ</t>
    </rPh>
    <rPh sb="7" eb="10">
      <t>フタイゼイ</t>
    </rPh>
    <rPh sb="11" eb="14">
      <t>リシゼイ</t>
    </rPh>
    <rPh sb="15" eb="16">
      <t>ノゾ</t>
    </rPh>
    <rPh sb="20" eb="23">
      <t>カサンキン</t>
    </rPh>
    <rPh sb="24" eb="27">
      <t>エンタイキン</t>
    </rPh>
    <rPh sb="28" eb="30">
      <t>エンノウ</t>
    </rPh>
    <rPh sb="30" eb="31">
      <t>ブン</t>
    </rPh>
    <rPh sb="32" eb="33">
      <t>ノゾ</t>
    </rPh>
    <rPh sb="36" eb="37">
      <t>オヨ</t>
    </rPh>
    <rPh sb="38" eb="41">
      <t>カタイゼイ</t>
    </rPh>
    <phoneticPr fontId="2"/>
  </si>
  <si>
    <t>役員給与の損金不算入額</t>
    <rPh sb="0" eb="2">
      <t>ヤクイン</t>
    </rPh>
    <rPh sb="2" eb="4">
      <t>キュウヨ</t>
    </rPh>
    <rPh sb="5" eb="7">
      <t>ソンキン</t>
    </rPh>
    <rPh sb="7" eb="10">
      <t>フサンニュウ</t>
    </rPh>
    <rPh sb="10" eb="11">
      <t>ガク</t>
    </rPh>
    <phoneticPr fontId="2"/>
  </si>
  <si>
    <t>交際費等の損金不算入額</t>
    <rPh sb="0" eb="3">
      <t>コウサイヒ</t>
    </rPh>
    <rPh sb="3" eb="4">
      <t>トウ</t>
    </rPh>
    <rPh sb="5" eb="7">
      <t>ソンキン</t>
    </rPh>
    <rPh sb="7" eb="10">
      <t>フサンニュウ</t>
    </rPh>
    <rPh sb="10" eb="11">
      <t>ガク</t>
    </rPh>
    <phoneticPr fontId="2"/>
  </si>
  <si>
    <t>減価償却超過額の当期認容額</t>
    <rPh sb="0" eb="2">
      <t>ゲンカ</t>
    </rPh>
    <rPh sb="2" eb="4">
      <t>ショウキャク</t>
    </rPh>
    <rPh sb="4" eb="7">
      <t>チョウカガク</t>
    </rPh>
    <rPh sb="8" eb="10">
      <t>トウキ</t>
    </rPh>
    <rPh sb="10" eb="13">
      <t>ニンヨウガク</t>
    </rPh>
    <phoneticPr fontId="2"/>
  </si>
  <si>
    <t>納税充当金から支出した事業税等の金額</t>
    <rPh sb="0" eb="2">
      <t>ノウゼイ</t>
    </rPh>
    <rPh sb="2" eb="4">
      <t>ジュウトウ</t>
    </rPh>
    <rPh sb="4" eb="5">
      <t>キン</t>
    </rPh>
    <rPh sb="7" eb="9">
      <t>シシュツ</t>
    </rPh>
    <rPh sb="11" eb="14">
      <t>ジギョウゼイ</t>
    </rPh>
    <rPh sb="14" eb="15">
      <t>トウ</t>
    </rPh>
    <rPh sb="16" eb="18">
      <t>キンガク</t>
    </rPh>
    <phoneticPr fontId="2"/>
  </si>
  <si>
    <t>受取配当等の益金不算入額</t>
    <rPh sb="0" eb="2">
      <t>ウケトリ</t>
    </rPh>
    <rPh sb="2" eb="4">
      <t>ハイトウ</t>
    </rPh>
    <rPh sb="4" eb="5">
      <t>トウ</t>
    </rPh>
    <rPh sb="6" eb="8">
      <t>エキキン</t>
    </rPh>
    <rPh sb="8" eb="11">
      <t>フサンニュウ</t>
    </rPh>
    <rPh sb="11" eb="12">
      <t>ガク</t>
    </rPh>
    <phoneticPr fontId="2"/>
  </si>
  <si>
    <t>受贈益の益金不算入額</t>
    <rPh sb="0" eb="3">
      <t>ジュゾウエキ</t>
    </rPh>
    <rPh sb="4" eb="5">
      <t>マス</t>
    </rPh>
    <rPh sb="5" eb="6">
      <t>キン</t>
    </rPh>
    <rPh sb="6" eb="9">
      <t>フサンニュウ</t>
    </rPh>
    <rPh sb="9" eb="10">
      <t>ガク</t>
    </rPh>
    <phoneticPr fontId="2"/>
  </si>
  <si>
    <t>適格現物分配に係る益金不算入額</t>
    <rPh sb="0" eb="2">
      <t>テキカク</t>
    </rPh>
    <rPh sb="2" eb="4">
      <t>ゲンブツ</t>
    </rPh>
    <rPh sb="4" eb="6">
      <t>ブンパイ</t>
    </rPh>
    <rPh sb="7" eb="8">
      <t>カカ</t>
    </rPh>
    <rPh sb="9" eb="10">
      <t>マス</t>
    </rPh>
    <rPh sb="10" eb="11">
      <t>キン</t>
    </rPh>
    <rPh sb="11" eb="14">
      <t>フサンニュウ</t>
    </rPh>
    <rPh sb="14" eb="15">
      <t>ガク</t>
    </rPh>
    <phoneticPr fontId="2"/>
  </si>
  <si>
    <t>寄附金の損金不算入額</t>
    <rPh sb="0" eb="3">
      <t>キフキン</t>
    </rPh>
    <rPh sb="4" eb="6">
      <t>ソンキン</t>
    </rPh>
    <rPh sb="6" eb="9">
      <t>フサンニュウ</t>
    </rPh>
    <rPh sb="9" eb="10">
      <t>ガク</t>
    </rPh>
    <phoneticPr fontId="2"/>
  </si>
  <si>
    <t>所得税額等及び欠損金の繰戻しによる還付金額等</t>
    <rPh sb="0" eb="3">
      <t>ショトクゼイ</t>
    </rPh>
    <rPh sb="3" eb="4">
      <t>ガク</t>
    </rPh>
    <rPh sb="4" eb="5">
      <t>トウ</t>
    </rPh>
    <rPh sb="5" eb="6">
      <t>オヨ</t>
    </rPh>
    <rPh sb="7" eb="10">
      <t>ケッソンキン</t>
    </rPh>
    <rPh sb="11" eb="13">
      <t>クリモドシ</t>
    </rPh>
    <rPh sb="17" eb="20">
      <t>カンプキン</t>
    </rPh>
    <rPh sb="20" eb="21">
      <t>ガク</t>
    </rPh>
    <rPh sb="21" eb="22">
      <t>トウ</t>
    </rPh>
    <phoneticPr fontId="2"/>
  </si>
  <si>
    <t>法人税等の中間納付額及び過誤納に係る還付金額</t>
    <rPh sb="0" eb="3">
      <t>ホウジンゼイ</t>
    </rPh>
    <rPh sb="3" eb="4">
      <t>トウ</t>
    </rPh>
    <rPh sb="5" eb="7">
      <t>チュウカン</t>
    </rPh>
    <rPh sb="7" eb="10">
      <t>ノウフガク</t>
    </rPh>
    <rPh sb="10" eb="11">
      <t>オヨ</t>
    </rPh>
    <rPh sb="12" eb="14">
      <t>カゴ</t>
    </rPh>
    <rPh sb="14" eb="15">
      <t>ノウ</t>
    </rPh>
    <rPh sb="16" eb="17">
      <t>カカ</t>
    </rPh>
    <rPh sb="18" eb="20">
      <t>カンプ</t>
    </rPh>
    <rPh sb="20" eb="21">
      <t>キン</t>
    </rPh>
    <rPh sb="21" eb="22">
      <t>ガク</t>
    </rPh>
    <phoneticPr fontId="2"/>
  </si>
  <si>
    <t>外国子会社から受ける剰余金の配当等の益金不算入額</t>
    <rPh sb="0" eb="2">
      <t>ガイコク</t>
    </rPh>
    <rPh sb="2" eb="3">
      <t>コ</t>
    </rPh>
    <rPh sb="3" eb="5">
      <t>カイシャ</t>
    </rPh>
    <rPh sb="7" eb="8">
      <t>ウ</t>
    </rPh>
    <rPh sb="10" eb="13">
      <t>ジョウヨキン</t>
    </rPh>
    <rPh sb="14" eb="16">
      <t>ハイトウ</t>
    </rPh>
    <rPh sb="16" eb="17">
      <t>トウ</t>
    </rPh>
    <rPh sb="18" eb="19">
      <t>マス</t>
    </rPh>
    <rPh sb="19" eb="20">
      <t>キン</t>
    </rPh>
    <rPh sb="20" eb="23">
      <t>フサンニュウ</t>
    </rPh>
    <rPh sb="23" eb="24">
      <t>ガク</t>
    </rPh>
    <phoneticPr fontId="2"/>
  </si>
  <si>
    <r>
      <t>○　按分の基礎（按分率）</t>
    </r>
    <r>
      <rPr>
        <b/>
        <sz val="11"/>
        <rFont val="ＭＳ Ｐ明朝"/>
        <family val="1"/>
        <charset val="128"/>
      </rPr>
      <t>　</t>
    </r>
    <r>
      <rPr>
        <sz val="10"/>
        <rFont val="ＭＳ Ｐ明朝"/>
        <family val="1"/>
        <charset val="128"/>
      </rPr>
      <t>※（注）按分率は、小数点以下第５位を切り捨て、第４位まで求めます。</t>
    </r>
    <rPh sb="2" eb="3">
      <t>アン</t>
    </rPh>
    <rPh sb="3" eb="4">
      <t>ブン</t>
    </rPh>
    <rPh sb="5" eb="7">
      <t>キソ</t>
    </rPh>
    <rPh sb="8" eb="9">
      <t>アン</t>
    </rPh>
    <rPh sb="9" eb="10">
      <t>ブン</t>
    </rPh>
    <rPh sb="10" eb="11">
      <t>リツ</t>
    </rPh>
    <rPh sb="15" eb="16">
      <t>チュウ</t>
    </rPh>
    <rPh sb="17" eb="18">
      <t>アン</t>
    </rPh>
    <rPh sb="18" eb="19">
      <t>ブン</t>
    </rPh>
    <rPh sb="19" eb="20">
      <t>リツ</t>
    </rPh>
    <rPh sb="22" eb="25">
      <t>ショウスウテン</t>
    </rPh>
    <rPh sb="25" eb="27">
      <t>イカ</t>
    </rPh>
    <rPh sb="27" eb="28">
      <t>ダイ</t>
    </rPh>
    <rPh sb="29" eb="30">
      <t>イ</t>
    </rPh>
    <rPh sb="31" eb="32">
      <t>キ</t>
    </rPh>
    <rPh sb="33" eb="34">
      <t>ス</t>
    </rPh>
    <rPh sb="36" eb="37">
      <t>ダイ</t>
    </rPh>
    <rPh sb="38" eb="39">
      <t>イ</t>
    </rPh>
    <rPh sb="41" eb="42">
      <t>モト</t>
    </rPh>
    <phoneticPr fontId="2"/>
  </si>
  <si>
    <t>別記第4号様式　付表4</t>
    <rPh sb="0" eb="2">
      <t>ベッキ</t>
    </rPh>
    <rPh sb="2" eb="3">
      <t>ダイ</t>
    </rPh>
    <rPh sb="4" eb="5">
      <t>ゴウ</t>
    </rPh>
    <rPh sb="5" eb="7">
      <t>ヨウシキ</t>
    </rPh>
    <rPh sb="8" eb="10">
      <t>フヒョウ</t>
    </rPh>
    <phoneticPr fontId="2"/>
  </si>
  <si>
    <t>医療事業の収入金額に
含めない収入の経費相当額</t>
    <rPh sb="0" eb="2">
      <t>イリョウ</t>
    </rPh>
    <rPh sb="2" eb="4">
      <t>ジギョウ</t>
    </rPh>
    <rPh sb="5" eb="7">
      <t>シュウニュウ</t>
    </rPh>
    <rPh sb="7" eb="9">
      <t>キンガク</t>
    </rPh>
    <rPh sb="11" eb="12">
      <t>フク</t>
    </rPh>
    <rPh sb="15" eb="17">
      <t>シュウニュウ</t>
    </rPh>
    <rPh sb="18" eb="20">
      <t>ケイヒ</t>
    </rPh>
    <rPh sb="20" eb="23">
      <t>ソウトウガク</t>
    </rPh>
    <phoneticPr fontId="2"/>
  </si>
  <si>
    <t>精神保健及び精神
障害者福祉に関する法律</t>
    <rPh sb="0" eb="2">
      <t>セイシン</t>
    </rPh>
    <rPh sb="2" eb="4">
      <t>ホケン</t>
    </rPh>
    <rPh sb="4" eb="5">
      <t>オヨ</t>
    </rPh>
    <rPh sb="6" eb="8">
      <t>セイシン</t>
    </rPh>
    <rPh sb="9" eb="12">
      <t>ショウガイシャ</t>
    </rPh>
    <rPh sb="12" eb="14">
      <t>フクシ</t>
    </rPh>
    <rPh sb="15" eb="16">
      <t>カン</t>
    </rPh>
    <rPh sb="18" eb="20">
      <t>ホウリツ</t>
    </rPh>
    <phoneticPr fontId="2"/>
  </si>
  <si>
    <t>労働者災害補償
保険法等診療収入</t>
    <rPh sb="0" eb="3">
      <t>ロウドウシャ</t>
    </rPh>
    <rPh sb="3" eb="5">
      <t>サイガイ</t>
    </rPh>
    <rPh sb="5" eb="7">
      <t>ホショウ</t>
    </rPh>
    <rPh sb="8" eb="11">
      <t>ホケンホウ</t>
    </rPh>
    <rPh sb="11" eb="12">
      <t>トウ</t>
    </rPh>
    <rPh sb="12" eb="13">
      <t>ミ</t>
    </rPh>
    <rPh sb="13" eb="14">
      <t>リョウ</t>
    </rPh>
    <rPh sb="14" eb="15">
      <t>オサム</t>
    </rPh>
    <rPh sb="15" eb="16">
      <t>イリ</t>
    </rPh>
    <phoneticPr fontId="2"/>
  </si>
  <si>
    <t>自動車損害賠償
補償法等診療収 入</t>
    <rPh sb="0" eb="3">
      <t>ジドウシャ</t>
    </rPh>
    <rPh sb="3" eb="5">
      <t>ソンガイ</t>
    </rPh>
    <rPh sb="5" eb="7">
      <t>バイショウ</t>
    </rPh>
    <rPh sb="8" eb="11">
      <t>ホショウホウ</t>
    </rPh>
    <rPh sb="11" eb="12">
      <t>トウ</t>
    </rPh>
    <rPh sb="12" eb="13">
      <t>ミ</t>
    </rPh>
    <rPh sb="13" eb="14">
      <t>リョウ</t>
    </rPh>
    <rPh sb="14" eb="15">
      <t>オサム</t>
    </rPh>
    <rPh sb="16" eb="17">
      <t>イリ</t>
    </rPh>
    <phoneticPr fontId="2"/>
  </si>
  <si>
    <t>中国残留邦人等の円滑な帰国の促進
並びに永住帰国した中国残留邦人等及び
特定配偶者の自立の支援に関する法律</t>
    <rPh sb="0" eb="2">
      <t>チュウゴク</t>
    </rPh>
    <rPh sb="2" eb="4">
      <t>ザンリュウ</t>
    </rPh>
    <rPh sb="4" eb="7">
      <t>ホウジンナド</t>
    </rPh>
    <rPh sb="8" eb="10">
      <t>エンカツ</t>
    </rPh>
    <rPh sb="11" eb="13">
      <t>キコク</t>
    </rPh>
    <rPh sb="14" eb="16">
      <t>ソクシン</t>
    </rPh>
    <rPh sb="17" eb="18">
      <t>ナラ</t>
    </rPh>
    <rPh sb="20" eb="22">
      <t>エイジュウ</t>
    </rPh>
    <rPh sb="22" eb="24">
      <t>キコク</t>
    </rPh>
    <rPh sb="26" eb="27">
      <t>ナカ</t>
    </rPh>
    <rPh sb="27" eb="28">
      <t>クニ</t>
    </rPh>
    <rPh sb="28" eb="30">
      <t>ザンリュウ</t>
    </rPh>
    <rPh sb="30" eb="32">
      <t>ホウジン</t>
    </rPh>
    <rPh sb="32" eb="33">
      <t>トウ</t>
    </rPh>
    <rPh sb="33" eb="34">
      <t>オヨ</t>
    </rPh>
    <rPh sb="36" eb="38">
      <t>トクテイ</t>
    </rPh>
    <rPh sb="38" eb="41">
      <t>ハイグウシャ</t>
    </rPh>
    <rPh sb="42" eb="44">
      <t>ジリツ</t>
    </rPh>
    <rPh sb="45" eb="47">
      <t>シエン</t>
    </rPh>
    <rPh sb="48" eb="49">
      <t>カン</t>
    </rPh>
    <rPh sb="51" eb="53">
      <t>ホウリツ</t>
    </rPh>
    <phoneticPr fontId="2"/>
  </si>
  <si>
    <r>
      <rPr>
        <sz val="9"/>
        <rFont val="ＭＳ Ｐ明朝"/>
        <family val="1"/>
        <charset val="128"/>
      </rPr>
      <t>児童福祉法</t>
    </r>
    <r>
      <rPr>
        <sz val="10"/>
        <rFont val="ＭＳ Ｐ明朝"/>
        <family val="1"/>
        <charset val="128"/>
      </rPr>
      <t xml:space="preserve">
</t>
    </r>
    <r>
      <rPr>
        <sz val="9"/>
        <rFont val="ＭＳ Ｐ明朝"/>
        <family val="1"/>
        <charset val="128"/>
      </rPr>
      <t>(社会保険診療に該当しないもの)</t>
    </r>
    <rPh sb="7" eb="9">
      <t>シャカイ</t>
    </rPh>
    <rPh sb="9" eb="11">
      <t>ホケン</t>
    </rPh>
    <rPh sb="11" eb="13">
      <t>シンリョウ</t>
    </rPh>
    <rPh sb="14" eb="16">
      <t>ガイトウ</t>
    </rPh>
    <phoneticPr fontId="2"/>
  </si>
  <si>
    <t>その他の事業
収入に係る経費</t>
    <rPh sb="2" eb="3">
      <t>タ</t>
    </rPh>
    <rPh sb="4" eb="6">
      <t>ジギョウ</t>
    </rPh>
    <rPh sb="7" eb="9">
      <t>シュウニュウ</t>
    </rPh>
    <rPh sb="10" eb="11">
      <t>カカ</t>
    </rPh>
    <rPh sb="12" eb="14">
      <t>ケイヒ</t>
    </rPh>
    <phoneticPr fontId="2"/>
  </si>
  <si>
    <t>有価証券売却益</t>
    <rPh sb="0" eb="2">
      <t>ユウカ</t>
    </rPh>
    <rPh sb="2" eb="4">
      <t>ショウケン</t>
    </rPh>
    <rPh sb="4" eb="7">
      <t>バイキャクエキ</t>
    </rPh>
    <phoneticPr fontId="2"/>
  </si>
  <si>
    <t>償却資産売却益</t>
    <rPh sb="0" eb="2">
      <t>ショウキャク</t>
    </rPh>
    <rPh sb="2" eb="4">
      <t>シサン</t>
    </rPh>
    <rPh sb="4" eb="7">
      <t>バイキャクエキ</t>
    </rPh>
    <phoneticPr fontId="2"/>
  </si>
  <si>
    <t>損金経理をした法人税及び地方法人税（附帯税を除く。）</t>
    <rPh sb="0" eb="2">
      <t>ソンキン</t>
    </rPh>
    <rPh sb="2" eb="4">
      <t>ケイリ</t>
    </rPh>
    <rPh sb="7" eb="10">
      <t>ホウジンゼイ</t>
    </rPh>
    <rPh sb="10" eb="11">
      <t>オヨ</t>
    </rPh>
    <rPh sb="12" eb="14">
      <t>チホウ</t>
    </rPh>
    <rPh sb="14" eb="15">
      <t>ホウ</t>
    </rPh>
    <rPh sb="15" eb="16">
      <t>ジン</t>
    </rPh>
    <rPh sb="16" eb="17">
      <t>ゼイ</t>
    </rPh>
    <rPh sb="18" eb="21">
      <t>フタイゼイ</t>
    </rPh>
    <rPh sb="22" eb="23">
      <t>ノゾ</t>
    </rPh>
    <phoneticPr fontId="2"/>
  </si>
  <si>
    <t>損金経理をした道府県民税及び市町村民税</t>
    <rPh sb="0" eb="2">
      <t>ソンキン</t>
    </rPh>
    <rPh sb="2" eb="4">
      <t>ケイリ</t>
    </rPh>
    <rPh sb="7" eb="11">
      <t>ドウフケンミン</t>
    </rPh>
    <rPh sb="11" eb="12">
      <t>ゼイ</t>
    </rPh>
    <rPh sb="12" eb="13">
      <t>オヨ</t>
    </rPh>
    <rPh sb="14" eb="19">
      <t>シチョウソンミンゼイ</t>
    </rPh>
    <phoneticPr fontId="2"/>
  </si>
  <si>
    <t>損金経理をした納税充当金</t>
    <rPh sb="0" eb="2">
      <t>ソンキン</t>
    </rPh>
    <rPh sb="2" eb="4">
      <t>ケイリ</t>
    </rPh>
    <rPh sb="7" eb="9">
      <t>ノウゼイ</t>
    </rPh>
    <rPh sb="9" eb="11">
      <t>ジュウトウ</t>
    </rPh>
    <rPh sb="11" eb="12">
      <t>キン</t>
    </rPh>
    <phoneticPr fontId="2"/>
  </si>
  <si>
    <t>法人税額から控除される所得税額</t>
    <rPh sb="0" eb="3">
      <t>ホウジンゼイ</t>
    </rPh>
    <rPh sb="3" eb="4">
      <t>ガク</t>
    </rPh>
    <rPh sb="6" eb="8">
      <t>コウジョ</t>
    </rPh>
    <rPh sb="11" eb="14">
      <t>ショトクゼイ</t>
    </rPh>
    <rPh sb="14" eb="15">
      <t>ガク</t>
    </rPh>
    <phoneticPr fontId="2"/>
  </si>
  <si>
    <t>損金の額又は個別帰属損金額に算入した所得税額及び復興特別所得税額</t>
    <rPh sb="0" eb="2">
      <t>ソンキン</t>
    </rPh>
    <rPh sb="3" eb="4">
      <t>ガク</t>
    </rPh>
    <rPh sb="4" eb="5">
      <t>マタ</t>
    </rPh>
    <rPh sb="6" eb="8">
      <t>コベツ</t>
    </rPh>
    <rPh sb="8" eb="10">
      <t>キゾク</t>
    </rPh>
    <rPh sb="10" eb="11">
      <t>ゾン</t>
    </rPh>
    <rPh sb="11" eb="13">
      <t>キンガク</t>
    </rPh>
    <rPh sb="14" eb="16">
      <t>サンニュウ</t>
    </rPh>
    <rPh sb="18" eb="21">
      <t>ショトクゼイ</t>
    </rPh>
    <rPh sb="21" eb="22">
      <t>ガク</t>
    </rPh>
    <rPh sb="22" eb="23">
      <t>オヨ</t>
    </rPh>
    <rPh sb="24" eb="26">
      <t>フッコウ</t>
    </rPh>
    <rPh sb="26" eb="28">
      <t>トクベツ</t>
    </rPh>
    <rPh sb="28" eb="31">
      <t>ショトクゼイ</t>
    </rPh>
    <rPh sb="31" eb="32">
      <t>ガク</t>
    </rPh>
    <phoneticPr fontId="2"/>
  </si>
  <si>
    <t>医療原価等</t>
    <rPh sb="0" eb="2">
      <t>イリョウ</t>
    </rPh>
    <rPh sb="2" eb="4">
      <t>ゲンカ</t>
    </rPh>
    <rPh sb="4" eb="5">
      <t>トウ</t>
    </rPh>
    <phoneticPr fontId="2"/>
  </si>
  <si>
    <t>医療直接費</t>
    <rPh sb="0" eb="2">
      <t>イリョウ</t>
    </rPh>
    <rPh sb="2" eb="4">
      <t>チョクセツ</t>
    </rPh>
    <rPh sb="4" eb="5">
      <t>ヒ</t>
    </rPh>
    <phoneticPr fontId="2"/>
  </si>
  <si>
    <t>その他の一般管理費</t>
    <rPh sb="2" eb="3">
      <t>タ</t>
    </rPh>
    <rPh sb="4" eb="6">
      <t>イッパン</t>
    </rPh>
    <rPh sb="6" eb="9">
      <t>カンリヒ</t>
    </rPh>
    <phoneticPr fontId="2"/>
  </si>
  <si>
    <t>営業外経費</t>
    <rPh sb="0" eb="3">
      <t>エイギョウガイ</t>
    </rPh>
    <rPh sb="3" eb="5">
      <t>ケイヒ</t>
    </rPh>
    <phoneticPr fontId="2"/>
  </si>
  <si>
    <t>納税充当金等
（按分率イ）</t>
    <rPh sb="0" eb="2">
      <t>ノウゼイ</t>
    </rPh>
    <rPh sb="2" eb="4">
      <t>ジュウトウ</t>
    </rPh>
    <rPh sb="4" eb="5">
      <t>キン</t>
    </rPh>
    <rPh sb="5" eb="6">
      <t>トウ</t>
    </rPh>
    <rPh sb="8" eb="9">
      <t>アン</t>
    </rPh>
    <rPh sb="9" eb="10">
      <t>ブン</t>
    </rPh>
    <rPh sb="10" eb="11">
      <t>リツ</t>
    </rPh>
    <phoneticPr fontId="2"/>
  </si>
  <si>
    <t>当期利益・欠損
（５）　－　（９）　－　（１０）　　　　　</t>
    <rPh sb="0" eb="2">
      <t>トウキ</t>
    </rPh>
    <rPh sb="2" eb="4">
      <t>リエキ</t>
    </rPh>
    <rPh sb="5" eb="7">
      <t>ケッソン</t>
    </rPh>
    <phoneticPr fontId="2"/>
  </si>
  <si>
    <t>高齢者の医療の
確保に関する法律</t>
    <rPh sb="0" eb="3">
      <t>コウレイシャ</t>
    </rPh>
    <rPh sb="4" eb="6">
      <t>イリョウ</t>
    </rPh>
    <rPh sb="8" eb="10">
      <t>カクホ</t>
    </rPh>
    <rPh sb="11" eb="12">
      <t>カン</t>
    </rPh>
    <rPh sb="14" eb="16">
      <t>ホウリツ</t>
    </rPh>
    <phoneticPr fontId="2"/>
  </si>
  <si>
    <t>麻薬及び向精神薬取締法</t>
    <rPh sb="0" eb="2">
      <t>マヤク</t>
    </rPh>
    <rPh sb="2" eb="3">
      <t>オヨ</t>
    </rPh>
    <rPh sb="4" eb="8">
      <t>コウセイシンヤク</t>
    </rPh>
    <rPh sb="8" eb="11">
      <t>トリシマリホウ</t>
    </rPh>
    <phoneticPr fontId="2"/>
  </si>
  <si>
    <t>船員保険法</t>
    <rPh sb="0" eb="2">
      <t>センイン</t>
    </rPh>
    <rPh sb="2" eb="5">
      <t>ホケンホウ</t>
    </rPh>
    <phoneticPr fontId="2"/>
  </si>
  <si>
    <t>感染症の予防及び感染症の
患者に対する医療に関する法律</t>
    <rPh sb="0" eb="3">
      <t>カンセンショウ</t>
    </rPh>
    <rPh sb="4" eb="6">
      <t>ヨボウ</t>
    </rPh>
    <rPh sb="6" eb="7">
      <t>オヨ</t>
    </rPh>
    <rPh sb="8" eb="11">
      <t>カンセンショウ</t>
    </rPh>
    <rPh sb="13" eb="15">
      <t>カンジャ</t>
    </rPh>
    <rPh sb="16" eb="17">
      <t>タイ</t>
    </rPh>
    <rPh sb="19" eb="21">
      <t>イリョウ</t>
    </rPh>
    <rPh sb="22" eb="23">
      <t>カン</t>
    </rPh>
    <rPh sb="25" eb="27">
      <t>ホウリツ</t>
    </rPh>
    <phoneticPr fontId="2"/>
  </si>
  <si>
    <t>国家公務員共済組合法</t>
    <rPh sb="0" eb="2">
      <t>コッカ</t>
    </rPh>
    <rPh sb="2" eb="5">
      <t>コウムイン</t>
    </rPh>
    <rPh sb="5" eb="7">
      <t>キョウサイ</t>
    </rPh>
    <rPh sb="7" eb="10">
      <t>クミアイホウ</t>
    </rPh>
    <phoneticPr fontId="2"/>
  </si>
  <si>
    <t>心神喪失等の状態で重大な他害行為を
行った者の医療及び観察等に関する法律</t>
    <rPh sb="0" eb="2">
      <t>シンシン</t>
    </rPh>
    <rPh sb="2" eb="4">
      <t>ソウシツ</t>
    </rPh>
    <rPh sb="4" eb="5">
      <t>トウ</t>
    </rPh>
    <rPh sb="6" eb="8">
      <t>ジョウタイ</t>
    </rPh>
    <rPh sb="9" eb="11">
      <t>ジュウダイ</t>
    </rPh>
    <rPh sb="12" eb="14">
      <t>タガイ</t>
    </rPh>
    <rPh sb="14" eb="16">
      <t>コウイ</t>
    </rPh>
    <rPh sb="18" eb="19">
      <t>オコナ</t>
    </rPh>
    <rPh sb="21" eb="22">
      <t>モノ</t>
    </rPh>
    <rPh sb="23" eb="25">
      <t>イリョウ</t>
    </rPh>
    <rPh sb="25" eb="26">
      <t>オヨ</t>
    </rPh>
    <rPh sb="27" eb="29">
      <t>カンサツ</t>
    </rPh>
    <rPh sb="29" eb="30">
      <t>トウ</t>
    </rPh>
    <rPh sb="31" eb="32">
      <t>カン</t>
    </rPh>
    <rPh sb="34" eb="36">
      <t>ホウリツ</t>
    </rPh>
    <phoneticPr fontId="2"/>
  </si>
  <si>
    <t>防衛省の職員の
給与等に関する法律</t>
    <rPh sb="0" eb="2">
      <t>ボウエイ</t>
    </rPh>
    <rPh sb="2" eb="3">
      <t>ショウ</t>
    </rPh>
    <rPh sb="4" eb="6">
      <t>ショクイン</t>
    </rPh>
    <rPh sb="8" eb="10">
      <t>キュウヨ</t>
    </rPh>
    <rPh sb="10" eb="11">
      <t>トウ</t>
    </rPh>
    <rPh sb="12" eb="13">
      <t>カン</t>
    </rPh>
    <rPh sb="15" eb="17">
      <t>ホウリツ</t>
    </rPh>
    <phoneticPr fontId="2"/>
  </si>
  <si>
    <t>介　護　保　険　法　※２</t>
    <rPh sb="0" eb="1">
      <t>スケ</t>
    </rPh>
    <rPh sb="2" eb="3">
      <t>ユズル</t>
    </rPh>
    <rPh sb="4" eb="5">
      <t>ホ</t>
    </rPh>
    <rPh sb="6" eb="7">
      <t>ケン</t>
    </rPh>
    <rPh sb="8" eb="9">
      <t>ホウ</t>
    </rPh>
    <phoneticPr fontId="2"/>
  </si>
  <si>
    <t>地方公務員等共済組合法</t>
    <rPh sb="0" eb="2">
      <t>チホウ</t>
    </rPh>
    <rPh sb="2" eb="5">
      <t>コウムイン</t>
    </rPh>
    <rPh sb="5" eb="6">
      <t>トウ</t>
    </rPh>
    <rPh sb="6" eb="8">
      <t>キョウサイ</t>
    </rPh>
    <rPh sb="8" eb="11">
      <t>クミアイホウ</t>
    </rPh>
    <phoneticPr fontId="2"/>
  </si>
  <si>
    <t>障害者の日常生活及び社会生活を
総合的に支援するための法律 ※３</t>
    <rPh sb="0" eb="3">
      <t>ショウガイシャ</t>
    </rPh>
    <rPh sb="4" eb="6">
      <t>ニチジョウ</t>
    </rPh>
    <rPh sb="6" eb="8">
      <t>セイカツ</t>
    </rPh>
    <rPh sb="8" eb="9">
      <t>オヨ</t>
    </rPh>
    <rPh sb="10" eb="12">
      <t>シャカイ</t>
    </rPh>
    <rPh sb="12" eb="14">
      <t>セイカツ</t>
    </rPh>
    <rPh sb="16" eb="19">
      <t>ソウゴウテキ</t>
    </rPh>
    <rPh sb="20" eb="22">
      <t>シエン</t>
    </rPh>
    <rPh sb="27" eb="29">
      <t>ホウリツ</t>
    </rPh>
    <phoneticPr fontId="2"/>
  </si>
  <si>
    <t>私立学校教職員共済法</t>
    <rPh sb="0" eb="2">
      <t>シリツ</t>
    </rPh>
    <rPh sb="2" eb="4">
      <t>ガッコウ</t>
    </rPh>
    <rPh sb="4" eb="7">
      <t>キョウショクイン</t>
    </rPh>
    <rPh sb="7" eb="9">
      <t>キョウサイ</t>
    </rPh>
    <rPh sb="9" eb="10">
      <t>ホウ</t>
    </rPh>
    <phoneticPr fontId="2"/>
  </si>
  <si>
    <t>難病の患者に対する
医療等に関する法律</t>
    <rPh sb="0" eb="2">
      <t>ナンビョウ</t>
    </rPh>
    <rPh sb="3" eb="5">
      <t>カンジャ</t>
    </rPh>
    <rPh sb="6" eb="7">
      <t>タイ</t>
    </rPh>
    <rPh sb="10" eb="12">
      <t>イリョウ</t>
    </rPh>
    <rPh sb="12" eb="13">
      <t>トウ</t>
    </rPh>
    <rPh sb="14" eb="15">
      <t>カン</t>
    </rPh>
    <rPh sb="17" eb="19">
      <t>ホウリツ</t>
    </rPh>
    <phoneticPr fontId="2"/>
  </si>
  <si>
    <t>戦傷病者特別援護法</t>
    <rPh sb="0" eb="2">
      <t>センショウ</t>
    </rPh>
    <rPh sb="2" eb="4">
      <t>ビョウシャ</t>
    </rPh>
    <rPh sb="4" eb="6">
      <t>トクベツ</t>
    </rPh>
    <rPh sb="6" eb="9">
      <t>エンゴホウ</t>
    </rPh>
    <phoneticPr fontId="2"/>
  </si>
  <si>
    <t>母子保健法</t>
    <rPh sb="0" eb="2">
      <t>ボシ</t>
    </rPh>
    <rPh sb="2" eb="5">
      <t>ホケンホウ</t>
    </rPh>
    <phoneticPr fontId="2"/>
  </si>
  <si>
    <t>児　童　福　祉　法　 ※１</t>
    <rPh sb="0" eb="1">
      <t>ジ</t>
    </rPh>
    <rPh sb="2" eb="3">
      <t>ワラベ</t>
    </rPh>
    <rPh sb="4" eb="5">
      <t>フク</t>
    </rPh>
    <rPh sb="6" eb="7">
      <t>シ</t>
    </rPh>
    <rPh sb="8" eb="9">
      <t>ホウ</t>
    </rPh>
    <phoneticPr fontId="2"/>
  </si>
  <si>
    <t>原子爆弾被爆者に対する
援護に関する法律</t>
    <rPh sb="0" eb="2">
      <t>ゲンシ</t>
    </rPh>
    <rPh sb="2" eb="4">
      <t>バクダン</t>
    </rPh>
    <rPh sb="4" eb="7">
      <t>ヒバクシャ</t>
    </rPh>
    <rPh sb="8" eb="9">
      <t>タイ</t>
    </rPh>
    <rPh sb="12" eb="14">
      <t>エンゴ</t>
    </rPh>
    <rPh sb="15" eb="16">
      <t>カン</t>
    </rPh>
    <rPh sb="18" eb="20">
      <t>ホウリツ</t>
    </rPh>
    <phoneticPr fontId="2"/>
  </si>
  <si>
    <t>査定損益金</t>
    <rPh sb="0" eb="2">
      <t>サテイ</t>
    </rPh>
    <rPh sb="2" eb="4">
      <t>ソンエキ</t>
    </rPh>
    <rPh sb="4" eb="5">
      <t>キン</t>
    </rPh>
    <phoneticPr fontId="2"/>
  </si>
  <si>
    <t>生活保護法（介護扶助のための介護は介護保険法の規定に準ずる）　※２</t>
    <rPh sb="0" eb="2">
      <t>セイカツ</t>
    </rPh>
    <rPh sb="2" eb="5">
      <t>ホゴホウ</t>
    </rPh>
    <phoneticPr fontId="2"/>
  </si>
  <si>
    <t>計（１±２）</t>
    <rPh sb="0" eb="1">
      <t>ケイ</t>
    </rPh>
    <phoneticPr fontId="2"/>
  </si>
  <si>
    <t>自費診療収入</t>
    <rPh sb="0" eb="2">
      <t>ジヒ</t>
    </rPh>
    <rPh sb="2" eb="4">
      <t>シンリョウ</t>
    </rPh>
    <rPh sb="4" eb="6">
      <t>シュウニュウ</t>
    </rPh>
    <phoneticPr fontId="2"/>
  </si>
  <si>
    <r>
      <rPr>
        <sz val="9"/>
        <rFont val="ＭＳ Ｐ明朝"/>
        <family val="1"/>
        <charset val="128"/>
      </rPr>
      <t>介護保険法</t>
    </r>
    <r>
      <rPr>
        <sz val="10"/>
        <rFont val="ＭＳ Ｐ明朝"/>
        <family val="1"/>
        <charset val="128"/>
      </rPr>
      <t xml:space="preserve">
</t>
    </r>
    <r>
      <rPr>
        <sz val="9"/>
        <rFont val="ＭＳ Ｐ明朝"/>
        <family val="1"/>
        <charset val="128"/>
      </rPr>
      <t>(社会保険診療に該当しないもの)</t>
    </r>
    <phoneticPr fontId="2"/>
  </si>
  <si>
    <t>健康診断、予防
注射等受託医療収入</t>
    <rPh sb="0" eb="2">
      <t>ケンコウ</t>
    </rPh>
    <rPh sb="2" eb="4">
      <t>シンダン</t>
    </rPh>
    <rPh sb="5" eb="7">
      <t>ヨボウ</t>
    </rPh>
    <rPh sb="8" eb="10">
      <t>チュウシャ</t>
    </rPh>
    <rPh sb="10" eb="11">
      <t>トウ</t>
    </rPh>
    <rPh sb="11" eb="13">
      <t>ジュタク</t>
    </rPh>
    <rPh sb="13" eb="14">
      <t>イ</t>
    </rPh>
    <rPh sb="14" eb="15">
      <t>リョウ</t>
    </rPh>
    <rPh sb="15" eb="16">
      <t>オサム</t>
    </rPh>
    <rPh sb="16" eb="17">
      <t>イリ</t>
    </rPh>
    <phoneticPr fontId="2"/>
  </si>
  <si>
    <t>障害者の日常生活及び社会生活を総合的に支援
するための法律(社会保険診療に該当しないもの)</t>
    <rPh sb="0" eb="3">
      <t>ショウガイシャ</t>
    </rPh>
    <rPh sb="4" eb="6">
      <t>ニチジョウ</t>
    </rPh>
    <rPh sb="6" eb="8">
      <t>セイカツ</t>
    </rPh>
    <rPh sb="8" eb="9">
      <t>オヨ</t>
    </rPh>
    <rPh sb="10" eb="12">
      <t>シャカイ</t>
    </rPh>
    <rPh sb="12" eb="14">
      <t>セイカツ</t>
    </rPh>
    <rPh sb="15" eb="18">
      <t>ソウゴウテキ</t>
    </rPh>
    <rPh sb="19" eb="21">
      <t>シエン</t>
    </rPh>
    <rPh sb="27" eb="29">
      <t>ホウリツ</t>
    </rPh>
    <phoneticPr fontId="2"/>
  </si>
  <si>
    <t>その他の医療収入</t>
    <rPh sb="2" eb="3">
      <t>タ</t>
    </rPh>
    <rPh sb="4" eb="6">
      <t>イリョウ</t>
    </rPh>
    <rPh sb="6" eb="8">
      <t>シュウニュウ</t>
    </rPh>
    <phoneticPr fontId="2"/>
  </si>
  <si>
    <t>入院料、ベッド代等差額収入</t>
    <rPh sb="0" eb="3">
      <t>ニュウインリョウ</t>
    </rPh>
    <rPh sb="7" eb="8">
      <t>ダイ</t>
    </rPh>
    <rPh sb="8" eb="9">
      <t>トウ</t>
    </rPh>
    <rPh sb="9" eb="11">
      <t>サガク</t>
    </rPh>
    <rPh sb="11" eb="13">
      <t>シュウニュウ</t>
    </rPh>
    <phoneticPr fontId="2"/>
  </si>
  <si>
    <t>健康診断等証明収入</t>
    <rPh sb="0" eb="2">
      <t>ケンコウ</t>
    </rPh>
    <rPh sb="2" eb="4">
      <t>シンダン</t>
    </rPh>
    <rPh sb="4" eb="5">
      <t>トウ</t>
    </rPh>
    <rPh sb="5" eb="7">
      <t>ショウメイ</t>
    </rPh>
    <rPh sb="7" eb="9">
      <t>シュウニュウ</t>
    </rPh>
    <phoneticPr fontId="2"/>
  </si>
  <si>
    <t>患者、付添人食事代収入</t>
    <rPh sb="0" eb="2">
      <t>カンジャ</t>
    </rPh>
    <rPh sb="3" eb="6">
      <t>ツキソイニン</t>
    </rPh>
    <rPh sb="6" eb="9">
      <t>ショクジダイ</t>
    </rPh>
    <rPh sb="9" eb="11">
      <t>シュウニュウ</t>
    </rPh>
    <phoneticPr fontId="2"/>
  </si>
  <si>
    <t>生産品等販売収入</t>
    <rPh sb="0" eb="3">
      <t>セイサンヒン</t>
    </rPh>
    <rPh sb="3" eb="4">
      <t>トウ</t>
    </rPh>
    <rPh sb="4" eb="6">
      <t>ハンバイ</t>
    </rPh>
    <rPh sb="6" eb="8">
      <t>シュウニュウ</t>
    </rPh>
    <phoneticPr fontId="2"/>
  </si>
  <si>
    <t>計</t>
    <rPh sb="0" eb="1">
      <t>ケイ</t>
    </rPh>
    <phoneticPr fontId="2"/>
  </si>
  <si>
    <t>不用品売却収入</t>
    <rPh sb="0" eb="3">
      <t>フヨウヒン</t>
    </rPh>
    <rPh sb="3" eb="5">
      <t>バイキャク</t>
    </rPh>
    <rPh sb="5" eb="7">
      <t>シュウニュウ</t>
    </rPh>
    <phoneticPr fontId="2"/>
  </si>
  <si>
    <t>国又は地方公共団体からの補助金等
（医療事業の経費補塡・収用による補償金）</t>
    <rPh sb="0" eb="1">
      <t>クニ</t>
    </rPh>
    <rPh sb="1" eb="2">
      <t>マタ</t>
    </rPh>
    <rPh sb="3" eb="5">
      <t>チホウ</t>
    </rPh>
    <rPh sb="5" eb="7">
      <t>コウキョウ</t>
    </rPh>
    <rPh sb="7" eb="9">
      <t>ダンタイ</t>
    </rPh>
    <rPh sb="12" eb="15">
      <t>ホジョキン</t>
    </rPh>
    <rPh sb="15" eb="16">
      <t>トウ</t>
    </rPh>
    <rPh sb="18" eb="20">
      <t>イリョウ</t>
    </rPh>
    <rPh sb="20" eb="22">
      <t>ジギョウ</t>
    </rPh>
    <rPh sb="23" eb="25">
      <t>ケイヒ</t>
    </rPh>
    <rPh sb="25" eb="26">
      <t>ホ</t>
    </rPh>
    <rPh sb="26" eb="27">
      <t>フサガル</t>
    </rPh>
    <rPh sb="28" eb="30">
      <t>シュウヨウ</t>
    </rPh>
    <rPh sb="33" eb="36">
      <t>ホショウキン</t>
    </rPh>
    <phoneticPr fontId="2"/>
  </si>
  <si>
    <t>事務取扱手数料</t>
    <rPh sb="0" eb="2">
      <t>ジム</t>
    </rPh>
    <rPh sb="2" eb="4">
      <t>トリアツカイ</t>
    </rPh>
    <rPh sb="4" eb="7">
      <t>テスウリョウ</t>
    </rPh>
    <phoneticPr fontId="2"/>
  </si>
  <si>
    <t>その他の附随収入</t>
    <rPh sb="2" eb="3">
      <t>タ</t>
    </rPh>
    <rPh sb="4" eb="6">
      <t>フズイ</t>
    </rPh>
    <rPh sb="6" eb="8">
      <t>シュウニュウ</t>
    </rPh>
    <phoneticPr fontId="2"/>
  </si>
  <si>
    <t>日用品販売収入</t>
    <rPh sb="0" eb="3">
      <t>ニチヨウヒン</t>
    </rPh>
    <rPh sb="3" eb="5">
      <t>ハンバイ</t>
    </rPh>
    <rPh sb="5" eb="7">
      <t>シュウニュウ</t>
    </rPh>
    <phoneticPr fontId="2"/>
  </si>
  <si>
    <t>医療事業の収入金額に含めない収入</t>
    <rPh sb="0" eb="2">
      <t>イリョウ</t>
    </rPh>
    <rPh sb="2" eb="4">
      <t>ジギョウ</t>
    </rPh>
    <rPh sb="5" eb="7">
      <t>シュウニュウ</t>
    </rPh>
    <rPh sb="7" eb="9">
      <t>キンガク</t>
    </rPh>
    <rPh sb="10" eb="11">
      <t>フク</t>
    </rPh>
    <rPh sb="14" eb="16">
      <t>シュウニュウ</t>
    </rPh>
    <phoneticPr fontId="2"/>
  </si>
  <si>
    <t>福利厚生に係る従業員の社宅・寮・駐車場等の
使用料及び食事代収入（役員分は附随へ）</t>
    <rPh sb="0" eb="2">
      <t>フクリ</t>
    </rPh>
    <rPh sb="2" eb="4">
      <t>コウセイ</t>
    </rPh>
    <rPh sb="5" eb="6">
      <t>カカ</t>
    </rPh>
    <rPh sb="7" eb="10">
      <t>ジュウギョウイン</t>
    </rPh>
    <rPh sb="11" eb="13">
      <t>シャタク</t>
    </rPh>
    <rPh sb="14" eb="15">
      <t>リョウ</t>
    </rPh>
    <rPh sb="16" eb="19">
      <t>チュウシャジョウ</t>
    </rPh>
    <rPh sb="19" eb="20">
      <t>トウ</t>
    </rPh>
    <rPh sb="24" eb="25">
      <t>リョウ</t>
    </rPh>
    <rPh sb="25" eb="26">
      <t>オヨ</t>
    </rPh>
    <rPh sb="27" eb="30">
      <t>ショクジダイ</t>
    </rPh>
    <rPh sb="30" eb="32">
      <t>シュウニュウ</t>
    </rPh>
    <rPh sb="33" eb="35">
      <t>ヤクイン</t>
    </rPh>
    <rPh sb="35" eb="36">
      <t>ブン</t>
    </rPh>
    <rPh sb="37" eb="39">
      <t>フズイ</t>
    </rPh>
    <phoneticPr fontId="2"/>
  </si>
  <si>
    <t>雑収入</t>
    <rPh sb="0" eb="3">
      <t>ザッシュウニュウ</t>
    </rPh>
    <phoneticPr fontId="2"/>
  </si>
  <si>
    <r>
      <t>仕入</t>
    </r>
    <r>
      <rPr>
        <sz val="10"/>
        <rFont val="ＭＳ Ｐ明朝"/>
        <family val="1"/>
        <charset val="128"/>
      </rPr>
      <t>割戻額</t>
    </r>
    <rPh sb="2" eb="4">
      <t>ワリモド</t>
    </rPh>
    <rPh sb="4" eb="5">
      <t>ガク</t>
    </rPh>
    <phoneticPr fontId="2"/>
  </si>
  <si>
    <t>特定の補助金、助成金等（国庫補助金等
による圧縮記帳相当額。限度額超は附随へ）</t>
    <rPh sb="0" eb="2">
      <t>トクテイ</t>
    </rPh>
    <rPh sb="3" eb="6">
      <t>ホジョキン</t>
    </rPh>
    <rPh sb="7" eb="10">
      <t>ジョセイキン</t>
    </rPh>
    <rPh sb="10" eb="11">
      <t>トウ</t>
    </rPh>
    <rPh sb="12" eb="14">
      <t>コッコ</t>
    </rPh>
    <rPh sb="14" eb="17">
      <t>ホジョキン</t>
    </rPh>
    <rPh sb="17" eb="18">
      <t>トウ</t>
    </rPh>
    <rPh sb="22" eb="24">
      <t>アッシュク</t>
    </rPh>
    <rPh sb="24" eb="26">
      <t>キチョウ</t>
    </rPh>
    <rPh sb="26" eb="29">
      <t>ソウトウガク</t>
    </rPh>
    <rPh sb="30" eb="33">
      <t>ゲンドガク</t>
    </rPh>
    <rPh sb="33" eb="34">
      <t>チョウ</t>
    </rPh>
    <rPh sb="35" eb="37">
      <t>フズイ</t>
    </rPh>
    <phoneticPr fontId="2"/>
  </si>
  <si>
    <t>生命保険金・損害保険金（支払賠償相当額と相殺された額。満期・解約返戻金は附随へ）</t>
    <rPh sb="0" eb="2">
      <t>セイメイ</t>
    </rPh>
    <rPh sb="2" eb="4">
      <t>ホケン</t>
    </rPh>
    <rPh sb="4" eb="5">
      <t>キン</t>
    </rPh>
    <rPh sb="6" eb="7">
      <t>ソン</t>
    </rPh>
    <rPh sb="7" eb="8">
      <t>ガイ</t>
    </rPh>
    <rPh sb="8" eb="11">
      <t>ホケンキン</t>
    </rPh>
    <rPh sb="12" eb="14">
      <t>シハライ</t>
    </rPh>
    <rPh sb="14" eb="16">
      <t>バイショウ</t>
    </rPh>
    <rPh sb="16" eb="18">
      <t>ソウトウ</t>
    </rPh>
    <rPh sb="18" eb="19">
      <t>ガク</t>
    </rPh>
    <rPh sb="20" eb="22">
      <t>ソウサイ</t>
    </rPh>
    <rPh sb="25" eb="26">
      <t>ガク</t>
    </rPh>
    <rPh sb="27" eb="29">
      <t>マンキ</t>
    </rPh>
    <rPh sb="30" eb="32">
      <t>カイヤク</t>
    </rPh>
    <rPh sb="32" eb="35">
      <t>ヘンレイキン</t>
    </rPh>
    <rPh sb="36" eb="38">
      <t>フズイ</t>
    </rPh>
    <phoneticPr fontId="2"/>
  </si>
  <si>
    <t>※各種引当金・準備金戻入額</t>
    <rPh sb="1" eb="3">
      <t>カクシュ</t>
    </rPh>
    <rPh sb="3" eb="6">
      <t>ヒキアテキン</t>
    </rPh>
    <rPh sb="7" eb="10">
      <t>ジュンビキン</t>
    </rPh>
    <rPh sb="10" eb="11">
      <t>モド</t>
    </rPh>
    <rPh sb="11" eb="12">
      <t>イ</t>
    </rPh>
    <rPh sb="12" eb="13">
      <t>ガク</t>
    </rPh>
    <phoneticPr fontId="2"/>
  </si>
  <si>
    <t>還付金等（還付加算金は附随へ）</t>
    <rPh sb="0" eb="3">
      <t>カンプキン</t>
    </rPh>
    <rPh sb="3" eb="4">
      <t>トウ</t>
    </rPh>
    <rPh sb="5" eb="7">
      <t>カンプ</t>
    </rPh>
    <rPh sb="7" eb="10">
      <t>カサンキン</t>
    </rPh>
    <rPh sb="11" eb="13">
      <t>フズイ</t>
    </rPh>
    <phoneticPr fontId="2"/>
  </si>
  <si>
    <t xml:space="preserve">計 </t>
    <rPh sb="0" eb="1">
      <t>ケイ</t>
    </rPh>
    <phoneticPr fontId="2"/>
  </si>
  <si>
    <t>※（注）「各種引当金・準備金戻入額」は、付表４の（３６）欄で計算することとし、e欄に加算しないでください。</t>
    <rPh sb="2" eb="3">
      <t>チュウ</t>
    </rPh>
    <rPh sb="5" eb="7">
      <t>カクシュ</t>
    </rPh>
    <rPh sb="7" eb="10">
      <t>ヒキアテキン</t>
    </rPh>
    <rPh sb="11" eb="14">
      <t>ジュンビキン</t>
    </rPh>
    <rPh sb="14" eb="16">
      <t>レイニュウ</t>
    </rPh>
    <rPh sb="16" eb="17">
      <t>ガク</t>
    </rPh>
    <rPh sb="20" eb="22">
      <t>フヒョウ</t>
    </rPh>
    <rPh sb="28" eb="29">
      <t>ラン</t>
    </rPh>
    <rPh sb="30" eb="32">
      <t>ケイサン</t>
    </rPh>
    <rPh sb="40" eb="41">
      <t>ラン</t>
    </rPh>
    <rPh sb="42" eb="44">
      <t>カサン</t>
    </rPh>
    <phoneticPr fontId="2"/>
  </si>
  <si>
    <r>
      <t>収入金額の合計</t>
    </r>
    <r>
      <rPr>
        <sz val="10"/>
        <rFont val="ＭＳ Ｐ明朝"/>
        <family val="1"/>
        <charset val="128"/>
      </rPr>
      <t>　a+b+c+d+e</t>
    </r>
    <rPh sb="0" eb="2">
      <t>シュウニュウ</t>
    </rPh>
    <rPh sb="2" eb="4">
      <t>キンガク</t>
    </rPh>
    <rPh sb="5" eb="7">
      <t>ゴウケイ</t>
    </rPh>
    <phoneticPr fontId="2"/>
  </si>
  <si>
    <t>a
a+b+c</t>
    <phoneticPr fontId="2"/>
  </si>
  <si>
    <t>（按分率イ）</t>
    <rPh sb="1" eb="2">
      <t>アン</t>
    </rPh>
    <phoneticPr fontId="2"/>
  </si>
  <si>
    <t>医療直接減価償却費</t>
    <rPh sb="0" eb="2">
      <t>イリョウ</t>
    </rPh>
    <rPh sb="2" eb="4">
      <t>チョクセツ</t>
    </rPh>
    <rPh sb="4" eb="6">
      <t>ゲンカ</t>
    </rPh>
    <rPh sb="6" eb="8">
      <t>ショウキャク</t>
    </rPh>
    <rPh sb="8" eb="9">
      <t>ヒ</t>
    </rPh>
    <phoneticPr fontId="2"/>
  </si>
  <si>
    <t>患者給食材料費</t>
    <rPh sb="0" eb="2">
      <t>カンジャ</t>
    </rPh>
    <rPh sb="2" eb="4">
      <t>キュウショク</t>
    </rPh>
    <rPh sb="4" eb="7">
      <t>ザイリョウヒ</t>
    </rPh>
    <phoneticPr fontId="2"/>
  </si>
  <si>
    <t>外注費</t>
    <rPh sb="0" eb="3">
      <t>ガイチュウヒ</t>
    </rPh>
    <phoneticPr fontId="2"/>
  </si>
  <si>
    <t>合計（8）－（9）</t>
    <rPh sb="0" eb="2">
      <t>ゴウケイ</t>
    </rPh>
    <phoneticPr fontId="2"/>
  </si>
  <si>
    <t>○　その他の一般管理費</t>
    <rPh sb="4" eb="5">
      <t>タ</t>
    </rPh>
    <rPh sb="6" eb="8">
      <t>イッパン</t>
    </rPh>
    <rPh sb="8" eb="11">
      <t>カンリヒ</t>
    </rPh>
    <phoneticPr fontId="2"/>
  </si>
  <si>
    <t>専属経費</t>
    <rPh sb="0" eb="2">
      <t>センゾク</t>
    </rPh>
    <rPh sb="2" eb="4">
      <t>ケイヒ</t>
    </rPh>
    <phoneticPr fontId="2"/>
  </si>
  <si>
    <t>事業税</t>
    <rPh sb="0" eb="3">
      <t>ジギョウゼイ</t>
    </rPh>
    <phoneticPr fontId="2"/>
  </si>
  <si>
    <t>控除対象所得税額・
道府県民税利子割額</t>
    <rPh sb="0" eb="2">
      <t>コウジョ</t>
    </rPh>
    <rPh sb="2" eb="4">
      <t>タイショウ</t>
    </rPh>
    <rPh sb="4" eb="7">
      <t>ショトクゼイ</t>
    </rPh>
    <rPh sb="7" eb="8">
      <t>ガク</t>
    </rPh>
    <rPh sb="10" eb="14">
      <t>ドウフケンミン</t>
    </rPh>
    <rPh sb="14" eb="15">
      <t>ゼイ</t>
    </rPh>
    <rPh sb="15" eb="17">
      <t>リシ</t>
    </rPh>
    <rPh sb="17" eb="18">
      <t>ワリ</t>
    </rPh>
    <rPh sb="18" eb="19">
      <t>ガク</t>
    </rPh>
    <phoneticPr fontId="2"/>
  </si>
  <si>
    <t>社会保険請求事務費</t>
    <rPh sb="0" eb="2">
      <t>シャカイ</t>
    </rPh>
    <rPh sb="2" eb="4">
      <t>ホケン</t>
    </rPh>
    <rPh sb="4" eb="6">
      <t>セイキュウ</t>
    </rPh>
    <rPh sb="6" eb="9">
      <t>ジムヒ</t>
    </rPh>
    <phoneticPr fontId="2"/>
  </si>
  <si>
    <t>計（16）－（17）</t>
    <rPh sb="0" eb="1">
      <t>ケイ</t>
    </rPh>
    <phoneticPr fontId="2"/>
  </si>
  <si>
    <t>医療共通経費</t>
    <rPh sb="0" eb="2">
      <t>イリョウ</t>
    </rPh>
    <rPh sb="2" eb="4">
      <t>キョウツウ</t>
    </rPh>
    <rPh sb="4" eb="6">
      <t>ケイヒ</t>
    </rPh>
    <phoneticPr fontId="2"/>
  </si>
  <si>
    <t>その他給与・手当等</t>
    <rPh sb="2" eb="3">
      <t>タ</t>
    </rPh>
    <rPh sb="3" eb="5">
      <t>キュウヨ</t>
    </rPh>
    <rPh sb="6" eb="8">
      <t>テアテ</t>
    </rPh>
    <rPh sb="8" eb="9">
      <t>トウ</t>
    </rPh>
    <phoneticPr fontId="2"/>
  </si>
  <si>
    <t>その他の減価償却費</t>
    <rPh sb="2" eb="3">
      <t>タ</t>
    </rPh>
    <rPh sb="4" eb="6">
      <t>ゲンカ</t>
    </rPh>
    <rPh sb="6" eb="8">
      <t>ショウキャク</t>
    </rPh>
    <rPh sb="8" eb="9">
      <t>ヒ</t>
    </rPh>
    <phoneticPr fontId="2"/>
  </si>
  <si>
    <t>共通一般管理費</t>
    <rPh sb="0" eb="2">
      <t>キョウツウ</t>
    </rPh>
    <rPh sb="2" eb="4">
      <t>イッパン</t>
    </rPh>
    <rPh sb="4" eb="7">
      <t>カンリヒ</t>
    </rPh>
    <phoneticPr fontId="2"/>
  </si>
  <si>
    <t>計（22）－（23）</t>
    <rPh sb="0" eb="1">
      <t>ケイ</t>
    </rPh>
    <phoneticPr fontId="2"/>
  </si>
  <si>
    <t>合計（18）＋（24）</t>
    <rPh sb="0" eb="2">
      <t>ゴウケイ</t>
    </rPh>
    <phoneticPr fontId="2"/>
  </si>
  <si>
    <t>各種引当金・準備金</t>
    <rPh sb="0" eb="2">
      <t>カクシュ</t>
    </rPh>
    <rPh sb="2" eb="5">
      <t>ヒキアテキン</t>
    </rPh>
    <rPh sb="6" eb="9">
      <t>ジュンビキン</t>
    </rPh>
    <phoneticPr fontId="2"/>
  </si>
  <si>
    <t>戻入額</t>
    <rPh sb="0" eb="2">
      <t>レイニュウ</t>
    </rPh>
    <rPh sb="2" eb="3">
      <t>ガク</t>
    </rPh>
    <phoneticPr fontId="2"/>
  </si>
  <si>
    <t>繰入額</t>
    <rPh sb="0" eb="3">
      <t>クリイレガク</t>
    </rPh>
    <phoneticPr fontId="2"/>
  </si>
  <si>
    <t>差引計(35)-(34)</t>
    <rPh sb="0" eb="2">
      <t>サシヒキ</t>
    </rPh>
    <rPh sb="2" eb="3">
      <t>ケイ</t>
    </rPh>
    <phoneticPr fontId="2"/>
  </si>
  <si>
    <t>特別損失</t>
    <rPh sb="0" eb="2">
      <t>トクベツ</t>
    </rPh>
    <rPh sb="2" eb="4">
      <t>ソンシツ</t>
    </rPh>
    <phoneticPr fontId="2"/>
  </si>
  <si>
    <t>固定資産・
機械装置売却損</t>
    <rPh sb="0" eb="4">
      <t>コテイシサン</t>
    </rPh>
    <rPh sb="6" eb="8">
      <t>キカイ</t>
    </rPh>
    <rPh sb="8" eb="10">
      <t>ソウチ</t>
    </rPh>
    <rPh sb="10" eb="12">
      <t>バイキャク</t>
    </rPh>
    <rPh sb="12" eb="13">
      <t>ソン</t>
    </rPh>
    <phoneticPr fontId="2"/>
  </si>
  <si>
    <t>固定資産・
機械装置除却損</t>
    <rPh sb="0" eb="4">
      <t>コテイシサン</t>
    </rPh>
    <rPh sb="6" eb="8">
      <t>キカイ</t>
    </rPh>
    <rPh sb="8" eb="10">
      <t>ソウチ</t>
    </rPh>
    <rPh sb="10" eb="12">
      <t>ジョキャク</t>
    </rPh>
    <rPh sb="12" eb="13">
      <t>ソン</t>
    </rPh>
    <phoneticPr fontId="2"/>
  </si>
  <si>
    <t>計(40)-(41)</t>
    <rPh sb="0" eb="1">
      <t>ケイ</t>
    </rPh>
    <phoneticPr fontId="2"/>
  </si>
  <si>
    <t>※査定損</t>
    <rPh sb="1" eb="3">
      <t>サテイ</t>
    </rPh>
    <rPh sb="3" eb="4">
      <t>ソン</t>
    </rPh>
    <phoneticPr fontId="2"/>
  </si>
  <si>
    <t>(    )</t>
    <phoneticPr fontId="2"/>
  </si>
  <si>
    <t>合計(33)+(36)+(42)</t>
    <rPh sb="0" eb="2">
      <t>ゴウケイ</t>
    </rPh>
    <phoneticPr fontId="2"/>
  </si>
  <si>
    <t>※（注）「査定損」（４３）欄は、付表１の社会保険診療収入の「査定損益金」（２）欄で減算することとし、（４４）欄に加算しないでください。</t>
    <rPh sb="2" eb="3">
      <t>チュウ</t>
    </rPh>
    <rPh sb="5" eb="7">
      <t>サテイ</t>
    </rPh>
    <rPh sb="7" eb="8">
      <t>ソン</t>
    </rPh>
    <rPh sb="13" eb="14">
      <t>ラン</t>
    </rPh>
    <rPh sb="16" eb="18">
      <t>フヒョウ</t>
    </rPh>
    <rPh sb="20" eb="22">
      <t>シャカイ</t>
    </rPh>
    <rPh sb="22" eb="24">
      <t>ホケン</t>
    </rPh>
    <rPh sb="24" eb="26">
      <t>シンリョウ</t>
    </rPh>
    <rPh sb="26" eb="28">
      <t>シュウニュウ</t>
    </rPh>
    <rPh sb="30" eb="32">
      <t>サテイ</t>
    </rPh>
    <rPh sb="32" eb="35">
      <t>ソンエキキン</t>
    </rPh>
    <rPh sb="39" eb="40">
      <t>ラン</t>
    </rPh>
    <rPh sb="41" eb="43">
      <t>ゲンサン</t>
    </rPh>
    <rPh sb="54" eb="55">
      <t>ラン</t>
    </rPh>
    <rPh sb="56" eb="58">
      <t>カサン</t>
    </rPh>
    <phoneticPr fontId="2"/>
  </si>
  <si>
    <t>医療原価等の合計
(10)+(25)+(44)</t>
    <rPh sb="0" eb="2">
      <t>イリョウ</t>
    </rPh>
    <rPh sb="2" eb="4">
      <t>ゲンカ</t>
    </rPh>
    <rPh sb="4" eb="5">
      <t>トウ</t>
    </rPh>
    <rPh sb="6" eb="8">
      <t>ゴウケイ</t>
    </rPh>
    <phoneticPr fontId="2"/>
  </si>
  <si>
    <r>
      <t>※１　児童福祉法の規定に基づく</t>
    </r>
    <r>
      <rPr>
        <sz val="8"/>
        <rFont val="ＭＳ Ｐ明朝"/>
        <family val="1"/>
        <charset val="128"/>
      </rPr>
      <t>【</t>
    </r>
    <r>
      <rPr>
        <sz val="8"/>
        <rFont val="ＭＳ 明朝"/>
        <family val="1"/>
        <charset val="128"/>
      </rPr>
      <t>療育の給付</t>
    </r>
    <r>
      <rPr>
        <sz val="8"/>
        <rFont val="ＭＳ Ｐ明朝"/>
        <family val="1"/>
        <charset val="128"/>
      </rPr>
      <t>】、【</t>
    </r>
    <r>
      <rPr>
        <sz val="8"/>
        <rFont val="ＭＳ 明朝"/>
        <family val="1"/>
        <charset val="128"/>
      </rPr>
      <t>肢体不自由児通所医療</t>
    </r>
    <r>
      <rPr>
        <sz val="8"/>
        <rFont val="ＭＳ Ｐ明朝"/>
        <family val="1"/>
        <charset val="128"/>
      </rPr>
      <t>】、【</t>
    </r>
    <r>
      <rPr>
        <sz val="8"/>
        <rFont val="ＭＳ 明朝"/>
        <family val="1"/>
        <charset val="128"/>
      </rPr>
      <t>障害児入所医療</t>
    </r>
    <r>
      <rPr>
        <sz val="8"/>
        <rFont val="ＭＳ Ｐ明朝"/>
        <family val="1"/>
        <charset val="128"/>
      </rPr>
      <t>】、【</t>
    </r>
    <r>
      <rPr>
        <sz val="8"/>
        <rFont val="ＭＳ 明朝"/>
        <family val="1"/>
        <charset val="128"/>
      </rPr>
      <t>指定小児慢性特定疾病医療支援</t>
    </r>
    <r>
      <rPr>
        <sz val="8"/>
        <rFont val="ＭＳ Ｐ明朝"/>
        <family val="1"/>
        <charset val="128"/>
      </rPr>
      <t>】</t>
    </r>
    <r>
      <rPr>
        <sz val="8"/>
        <rFont val="ＭＳ 明朝"/>
        <family val="1"/>
        <charset val="128"/>
      </rPr>
      <t>に係る
　　収入に限ります。</t>
    </r>
    <rPh sb="3" eb="5">
      <t>ジドウ</t>
    </rPh>
    <rPh sb="5" eb="8">
      <t>フクシホウ</t>
    </rPh>
    <rPh sb="9" eb="11">
      <t>キテイ</t>
    </rPh>
    <rPh sb="12" eb="13">
      <t>モト</t>
    </rPh>
    <rPh sb="16" eb="18">
      <t>リョウイク</t>
    </rPh>
    <rPh sb="19" eb="21">
      <t>キュウフ</t>
    </rPh>
    <rPh sb="24" eb="26">
      <t>シタイ</t>
    </rPh>
    <rPh sb="26" eb="29">
      <t>フジユウ</t>
    </rPh>
    <rPh sb="29" eb="30">
      <t>ジ</t>
    </rPh>
    <rPh sb="30" eb="32">
      <t>ツウショ</t>
    </rPh>
    <rPh sb="32" eb="34">
      <t>イリョウ</t>
    </rPh>
    <rPh sb="37" eb="40">
      <t>ショウガイジ</t>
    </rPh>
    <rPh sb="40" eb="42">
      <t>ニュウショ</t>
    </rPh>
    <rPh sb="42" eb="44">
      <t>イリョウ</t>
    </rPh>
    <rPh sb="47" eb="49">
      <t>シテイ</t>
    </rPh>
    <rPh sb="49" eb="51">
      <t>ショウニ</t>
    </rPh>
    <rPh sb="51" eb="53">
      <t>マンセイ</t>
    </rPh>
    <rPh sb="53" eb="55">
      <t>トクテイ</t>
    </rPh>
    <rPh sb="55" eb="57">
      <t>シッペイ</t>
    </rPh>
    <rPh sb="57" eb="59">
      <t>イリョウ</t>
    </rPh>
    <rPh sb="59" eb="60">
      <t>シ</t>
    </rPh>
    <rPh sb="60" eb="61">
      <t>エン</t>
    </rPh>
    <rPh sb="63" eb="64">
      <t>カカ</t>
    </rPh>
    <rPh sb="68" eb="69">
      <t>オサム</t>
    </rPh>
    <rPh sb="69" eb="70">
      <t>イリ</t>
    </rPh>
    <rPh sb="71" eb="72">
      <t>カギ</t>
    </rPh>
    <phoneticPr fontId="2"/>
  </si>
  <si>
    <r>
      <t>※２　介護保険法の規定に基づく</t>
    </r>
    <r>
      <rPr>
        <sz val="8"/>
        <rFont val="ＭＳ Ｐ明朝"/>
        <family val="1"/>
        <charset val="128"/>
      </rPr>
      <t>【</t>
    </r>
    <r>
      <rPr>
        <sz val="8"/>
        <rFont val="ＭＳ 明朝"/>
        <family val="1"/>
        <charset val="128"/>
      </rPr>
      <t>訪問看護</t>
    </r>
    <r>
      <rPr>
        <sz val="8"/>
        <rFont val="ＭＳ Ｐ明朝"/>
        <family val="1"/>
        <charset val="128"/>
      </rPr>
      <t>、</t>
    </r>
    <r>
      <rPr>
        <sz val="8"/>
        <rFont val="ＭＳ 明朝"/>
        <family val="1"/>
        <charset val="128"/>
      </rPr>
      <t>訪問リハビリテーション</t>
    </r>
    <r>
      <rPr>
        <sz val="8"/>
        <rFont val="ＭＳ Ｐ明朝"/>
        <family val="1"/>
        <charset val="128"/>
      </rPr>
      <t>、</t>
    </r>
    <r>
      <rPr>
        <sz val="8"/>
        <rFont val="ＭＳ 明朝"/>
        <family val="1"/>
        <charset val="128"/>
      </rPr>
      <t>居宅療養管理指導</t>
    </r>
    <r>
      <rPr>
        <sz val="8"/>
        <rFont val="ＭＳ Ｐ明朝"/>
        <family val="1"/>
        <charset val="128"/>
      </rPr>
      <t>、</t>
    </r>
    <r>
      <rPr>
        <sz val="8"/>
        <rFont val="ＭＳ 明朝"/>
        <family val="1"/>
        <charset val="128"/>
      </rPr>
      <t>通所リハビリテーション</t>
    </r>
    <r>
      <rPr>
        <sz val="8"/>
        <rFont val="ＭＳ Ｐ明朝"/>
        <family val="1"/>
        <charset val="128"/>
      </rPr>
      <t>、</t>
    </r>
    <r>
      <rPr>
        <sz val="8"/>
        <rFont val="ＭＳ 明朝"/>
        <family val="1"/>
        <charset val="128"/>
      </rPr>
      <t>短期入所療養介護</t>
    </r>
    <r>
      <rPr>
        <sz val="8"/>
        <rFont val="ＭＳ Ｐ明朝"/>
        <family val="1"/>
        <charset val="128"/>
      </rPr>
      <t>】
　　　（</t>
    </r>
    <r>
      <rPr>
        <sz val="8"/>
        <rFont val="ＭＳ 明朝"/>
        <family val="1"/>
        <charset val="128"/>
      </rPr>
      <t>介護予防も含む</t>
    </r>
    <r>
      <rPr>
        <sz val="8"/>
        <rFont val="ＭＳ Ｐ明朝"/>
        <family val="1"/>
        <charset val="128"/>
      </rPr>
      <t>）、【</t>
    </r>
    <r>
      <rPr>
        <sz val="8"/>
        <rFont val="ＭＳ 明朝"/>
        <family val="1"/>
        <charset val="128"/>
      </rPr>
      <t>介護保健施設サービス</t>
    </r>
    <r>
      <rPr>
        <sz val="8"/>
        <rFont val="ＭＳ Ｐ明朝"/>
        <family val="1"/>
        <charset val="128"/>
      </rPr>
      <t>】、【</t>
    </r>
    <r>
      <rPr>
        <sz val="8"/>
        <rFont val="ＭＳ 明朝"/>
        <family val="1"/>
        <charset val="128"/>
      </rPr>
      <t>介護医療院サービス</t>
    </r>
    <r>
      <rPr>
        <sz val="8"/>
        <rFont val="ＭＳ Ｐ明朝"/>
        <family val="1"/>
        <charset val="128"/>
      </rPr>
      <t>】、【</t>
    </r>
    <r>
      <rPr>
        <sz val="8"/>
        <rFont val="ＭＳ 明朝"/>
        <family val="1"/>
        <charset val="128"/>
      </rPr>
      <t>指定介護療養施設サービス</t>
    </r>
    <r>
      <rPr>
        <sz val="8"/>
        <rFont val="ＭＳ Ｐ明朝"/>
        <family val="1"/>
        <charset val="128"/>
      </rPr>
      <t>】</t>
    </r>
    <r>
      <rPr>
        <sz val="8"/>
        <rFont val="ＭＳ 明朝"/>
        <family val="1"/>
        <charset val="128"/>
      </rPr>
      <t>に係る収入に限ります。</t>
    </r>
    <rPh sb="3" eb="5">
      <t>カイゴ</t>
    </rPh>
    <rPh sb="5" eb="8">
      <t>ホケンホウ</t>
    </rPh>
    <rPh sb="9" eb="11">
      <t>キテイ</t>
    </rPh>
    <rPh sb="12" eb="13">
      <t>モト</t>
    </rPh>
    <rPh sb="16" eb="18">
      <t>ホウモン</t>
    </rPh>
    <rPh sb="18" eb="20">
      <t>カンゴ</t>
    </rPh>
    <rPh sb="21" eb="23">
      <t>ホウモン</t>
    </rPh>
    <rPh sb="33" eb="35">
      <t>キョタク</t>
    </rPh>
    <rPh sb="35" eb="37">
      <t>リョウヨウ</t>
    </rPh>
    <rPh sb="37" eb="39">
      <t>カンリ</t>
    </rPh>
    <rPh sb="39" eb="41">
      <t>シドウ</t>
    </rPh>
    <rPh sb="42" eb="44">
      <t>ツウショ</t>
    </rPh>
    <rPh sb="68" eb="70">
      <t>カイゴ</t>
    </rPh>
    <rPh sb="70" eb="72">
      <t>ヨボウ</t>
    </rPh>
    <rPh sb="73" eb="74">
      <t>フク</t>
    </rPh>
    <rPh sb="91" eb="93">
      <t>カイゴ</t>
    </rPh>
    <rPh sb="93" eb="95">
      <t>イリョウ</t>
    </rPh>
    <rPh sb="95" eb="96">
      <t>イン</t>
    </rPh>
    <phoneticPr fontId="2"/>
  </si>
  <si>
    <r>
      <t>※３　障害者の日常生活及び社会生活を総合的に支援するための法律に基づく</t>
    </r>
    <r>
      <rPr>
        <sz val="8"/>
        <rFont val="ＭＳ Ｐ明朝"/>
        <family val="1"/>
        <charset val="128"/>
      </rPr>
      <t>【</t>
    </r>
    <r>
      <rPr>
        <sz val="8"/>
        <rFont val="ＭＳ 明朝"/>
        <family val="1"/>
        <charset val="128"/>
      </rPr>
      <t>指定自立支援医療</t>
    </r>
    <r>
      <rPr>
        <sz val="8"/>
        <rFont val="ＭＳ Ｐ明朝"/>
        <family val="1"/>
        <charset val="128"/>
      </rPr>
      <t>】、【</t>
    </r>
    <r>
      <rPr>
        <sz val="8"/>
        <rFont val="ＭＳ 明朝"/>
        <family val="1"/>
        <charset val="128"/>
      </rPr>
      <t>指定療養介護医療</t>
    </r>
    <r>
      <rPr>
        <sz val="8"/>
        <rFont val="ＭＳ Ｐ明朝"/>
        <family val="1"/>
        <charset val="128"/>
      </rPr>
      <t>】</t>
    </r>
    <r>
      <rPr>
        <sz val="8"/>
        <rFont val="ＭＳ 明朝"/>
        <family val="1"/>
        <charset val="128"/>
      </rPr>
      <t>に係る収入に限
　　ります。</t>
    </r>
    <rPh sb="36" eb="38">
      <t>シテイ</t>
    </rPh>
    <rPh sb="57" eb="58">
      <t>カカ</t>
    </rPh>
    <rPh sb="59" eb="60">
      <t>オサム</t>
    </rPh>
    <rPh sb="60" eb="61">
      <t>ニュウ</t>
    </rPh>
    <rPh sb="62" eb="63">
      <t>カギ</t>
    </rPh>
    <phoneticPr fontId="2"/>
  </si>
  <si>
    <t>その他の一般管理費、
営業外経費、納税充当金等</t>
    <rPh sb="2" eb="3">
      <t>タ</t>
    </rPh>
    <rPh sb="4" eb="6">
      <t>イッパン</t>
    </rPh>
    <rPh sb="6" eb="9">
      <t>カンリヒ</t>
    </rPh>
    <rPh sb="11" eb="13">
      <t>エイギョウ</t>
    </rPh>
    <rPh sb="13" eb="14">
      <t>ガイ</t>
    </rPh>
    <rPh sb="14" eb="16">
      <t>ケイヒ</t>
    </rPh>
    <rPh sb="17" eb="19">
      <t>ノウゼイ</t>
    </rPh>
    <rPh sb="19" eb="21">
      <t>ジュウトウ</t>
    </rPh>
    <rPh sb="21" eb="22">
      <t>キン</t>
    </rPh>
    <rPh sb="22" eb="23">
      <t>トウ</t>
    </rPh>
    <phoneticPr fontId="2"/>
  </si>
  <si>
    <t>診療実日数
（延患者数）による場合</t>
    <rPh sb="0" eb="2">
      <t>シンリョウ</t>
    </rPh>
    <rPh sb="2" eb="3">
      <t>ジツ</t>
    </rPh>
    <rPh sb="3" eb="5">
      <t>ニッスウ</t>
    </rPh>
    <rPh sb="7" eb="8">
      <t>ノ</t>
    </rPh>
    <rPh sb="8" eb="10">
      <t>カンジャ</t>
    </rPh>
    <rPh sb="10" eb="11">
      <t>スウ</t>
    </rPh>
    <rPh sb="15" eb="17">
      <t>バアイ</t>
    </rPh>
    <phoneticPr fontId="2"/>
  </si>
  <si>
    <t>通算法人に係る加算額</t>
    <rPh sb="0" eb="2">
      <t>ツウサン</t>
    </rPh>
    <rPh sb="2" eb="4">
      <t>ホウジン</t>
    </rPh>
    <rPh sb="5" eb="6">
      <t>カカ</t>
    </rPh>
    <rPh sb="7" eb="10">
      <t>カサンガク</t>
    </rPh>
    <phoneticPr fontId="2"/>
  </si>
  <si>
    <t>通算法人に係る減算額</t>
    <rPh sb="0" eb="2">
      <t>ツウサン</t>
    </rPh>
    <rPh sb="2" eb="4">
      <t>ホウジン</t>
    </rPh>
    <rPh sb="5" eb="6">
      <t>カカ</t>
    </rPh>
    <rPh sb="7" eb="9">
      <t>ゲンサン</t>
    </rPh>
    <rPh sb="9" eb="10">
      <t>ガク</t>
    </rPh>
    <phoneticPr fontId="2"/>
  </si>
  <si>
    <t>仮　　　　　　　計
（1）＋（11）－（22）</t>
    <rPh sb="0" eb="1">
      <t>カリ</t>
    </rPh>
    <rPh sb="8" eb="9">
      <t>ケイ</t>
    </rPh>
    <phoneticPr fontId="2"/>
  </si>
  <si>
    <r>
      <t xml:space="preserve">合　　　　　　　計
</t>
    </r>
    <r>
      <rPr>
        <sz val="8"/>
        <rFont val="ＭＳ Ｐ明朝"/>
        <family val="1"/>
        <charset val="128"/>
      </rPr>
      <t>（23）＋（24）＋（25）＋（26）＋（27）</t>
    </r>
    <rPh sb="0" eb="1">
      <t>ゴウ</t>
    </rPh>
    <rPh sb="8" eb="9">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</si>
</sst>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0_);[Red]\(#,##0\)"/>
    <numFmt numFmtId="178" formatCode="#,##0_ "/>
    <numFmt numFmtId="179" formatCode="#,##0;&quot;▲ &quot;#,##0"/>
    <numFmt numFmtId="180" formatCode="[$-411]ge\.mm\.dd;@"/>
    <numFmt numFmtId="181" formatCode="\(\ #,###\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b/>
      <sz val="11"/>
      <name val="ＭＳ Ｐゴシック"/>
      <family val="3"/>
      <charset val="128"/>
    </font>
    <font>
      <b/>
      <sz val="16"/>
      <name val="ＭＳ Ｐゴシック"/>
      <family val="3"/>
      <charset val="128"/>
    </font>
    <font>
      <b/>
      <sz val="14"/>
      <name val="ＭＳ Ｐゴシック"/>
      <family val="3"/>
      <charset val="128"/>
    </font>
    <font>
      <sz val="10"/>
      <name val="ＭＳ Ｐ明朝"/>
      <family val="1"/>
      <charset val="128"/>
    </font>
    <font>
      <sz val="8"/>
      <name val="ＭＳ 明朝"/>
      <family val="1"/>
      <charset val="128"/>
    </font>
    <font>
      <b/>
      <sz val="11"/>
      <name val="ＭＳ Ｐ明朝"/>
      <family val="1"/>
      <charset val="128"/>
    </font>
    <font>
      <sz val="7"/>
      <name val="ＭＳ Ｐ明朝"/>
      <family val="1"/>
      <charset val="128"/>
    </font>
    <font>
      <b/>
      <sz val="12"/>
      <name val="ＭＳ Ｐ明朝"/>
      <family val="1"/>
      <charset val="128"/>
    </font>
    <font>
      <sz val="6"/>
      <name val="ＭＳ Ｐ明朝"/>
      <family val="1"/>
      <charset val="128"/>
    </font>
    <font>
      <b/>
      <sz val="10"/>
      <name val="ＭＳ Ｐ明朝"/>
      <family val="1"/>
      <charset val="128"/>
    </font>
    <font>
      <sz val="12"/>
      <name val="ＭＳ Ｐ明朝"/>
      <family val="1"/>
      <charset val="128"/>
    </font>
    <font>
      <sz val="9"/>
      <color rgb="FFFF0000"/>
      <name val="ＭＳ Ｐ明朝"/>
      <family val="1"/>
      <charset val="128"/>
    </font>
    <font>
      <u/>
      <sz val="10"/>
      <color rgb="FFFF0000"/>
      <name val="ＭＳ Ｐ明朝"/>
      <family val="1"/>
      <charset val="128"/>
    </font>
    <font>
      <sz val="10"/>
      <color theme="1"/>
      <name val="ＭＳ Ｐ明朝"/>
      <family val="1"/>
      <charset val="128"/>
    </font>
    <font>
      <sz val="5.5"/>
      <name val="ＭＳ Ｐ明朝"/>
      <family val="1"/>
      <charset val="128"/>
    </font>
    <font>
      <sz val="6"/>
      <color indexed="9"/>
      <name val="ＭＳ Ｐ明朝"/>
      <family val="1"/>
      <charset val="128"/>
    </font>
    <font>
      <sz val="9.5"/>
      <name val="ＭＳ Ｐ明朝"/>
      <family val="1"/>
      <charset val="128"/>
    </font>
    <font>
      <sz val="7.5"/>
      <name val="ＭＳ Ｐ明朝"/>
      <family val="1"/>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top style="medium">
        <color indexed="64"/>
      </top>
      <bottom/>
      <diagonal/>
    </border>
    <border diagonalUp="1">
      <left style="thin">
        <color indexed="64"/>
      </left>
      <right style="thin">
        <color indexed="64"/>
      </right>
      <top style="double">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1">
    <xf numFmtId="0" fontId="0" fillId="0" borderId="0" xfId="0">
      <alignment vertical="center"/>
    </xf>
    <xf numFmtId="0" fontId="10" fillId="0" borderId="0" xfId="0" applyFont="1" applyProtection="1">
      <alignment vertical="center"/>
    </xf>
    <xf numFmtId="0" fontId="10" fillId="0" borderId="0" xfId="0" applyFont="1" applyAlignment="1" applyProtection="1">
      <alignment horizontal="center" vertical="center"/>
    </xf>
    <xf numFmtId="180" fontId="10" fillId="0" borderId="6" xfId="0" applyNumberFormat="1" applyFont="1" applyFill="1" applyBorder="1" applyAlignment="1" applyProtection="1">
      <alignment horizontal="center" vertical="center" wrapText="1"/>
      <protection locked="0"/>
    </xf>
    <xf numFmtId="180" fontId="10" fillId="0" borderId="7" xfId="0" applyNumberFormat="1" applyFont="1" applyFill="1" applyBorder="1" applyAlignment="1" applyProtection="1">
      <alignment horizontal="center" vertical="center"/>
      <protection locked="0"/>
    </xf>
    <xf numFmtId="0" fontId="10" fillId="0" borderId="14" xfId="0" applyFont="1" applyBorder="1" applyProtection="1">
      <alignment vertical="center"/>
    </xf>
    <xf numFmtId="0" fontId="5" fillId="0" borderId="0" xfId="0" applyFont="1" applyFill="1">
      <alignment vertical="center"/>
    </xf>
    <xf numFmtId="0" fontId="14" fillId="0" borderId="0" xfId="0" applyFont="1" applyFill="1" applyBorder="1" applyAlignment="1">
      <alignment horizontal="left" vertical="center" wrapText="1"/>
    </xf>
    <xf numFmtId="0" fontId="14" fillId="0" borderId="0" xfId="0" applyFont="1" applyFill="1" applyAlignment="1"/>
    <xf numFmtId="0" fontId="10" fillId="0" borderId="0" xfId="0" applyFont="1" applyFill="1">
      <alignment vertical="center"/>
    </xf>
    <xf numFmtId="0" fontId="10" fillId="0" borderId="5" xfId="0" applyFont="1" applyFill="1" applyBorder="1" applyAlignment="1">
      <alignment vertical="center" wrapText="1"/>
    </xf>
    <xf numFmtId="49" fontId="17" fillId="0" borderId="4" xfId="0" applyNumberFormat="1" applyFont="1" applyFill="1" applyBorder="1" applyAlignment="1">
      <alignment horizontal="left" vertical="center" wrapText="1"/>
    </xf>
    <xf numFmtId="0" fontId="12" fillId="0" borderId="0" xfId="0" applyFont="1" applyFill="1" applyAlignment="1"/>
    <xf numFmtId="0" fontId="10" fillId="0" borderId="0" xfId="0" applyFont="1" applyFill="1" applyAlignment="1"/>
    <xf numFmtId="49" fontId="10" fillId="0" borderId="4" xfId="0" applyNumberFormat="1" applyFont="1" applyFill="1" applyBorder="1" applyAlignment="1">
      <alignment horizontal="left" wrapText="1"/>
    </xf>
    <xf numFmtId="0" fontId="6" fillId="0" borderId="1" xfId="0" applyNumberFormat="1" applyFont="1" applyFill="1" applyBorder="1" applyAlignment="1" applyProtection="1">
      <alignment horizontal="center" vertical="center" wrapText="1"/>
      <protection locked="0"/>
    </xf>
    <xf numFmtId="0" fontId="10" fillId="0" borderId="5" xfId="0" applyFont="1" applyFill="1" applyBorder="1" applyAlignment="1">
      <alignment horizontal="center" vertical="center"/>
    </xf>
    <xf numFmtId="0" fontId="4" fillId="0" borderId="1" xfId="0" applyFont="1" applyFill="1" applyBorder="1" applyAlignment="1">
      <alignment horizontal="distributed" vertical="center" wrapText="1" indent="1"/>
    </xf>
    <xf numFmtId="0" fontId="10" fillId="0" borderId="8" xfId="0" applyFont="1" applyFill="1" applyBorder="1" applyAlignment="1">
      <alignment horizontal="distributed" vertical="center" wrapText="1" indent="1"/>
    </xf>
    <xf numFmtId="0" fontId="6" fillId="0" borderId="1" xfId="0" applyFont="1" applyFill="1" applyBorder="1" applyAlignment="1">
      <alignment horizontal="distributed" vertical="center" wrapText="1" indent="1"/>
    </xf>
    <xf numFmtId="0" fontId="10" fillId="2" borderId="11"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xf>
    <xf numFmtId="38" fontId="10" fillId="2" borderId="15" xfId="1" applyFont="1" applyFill="1" applyBorder="1" applyProtection="1">
      <alignment vertical="center"/>
    </xf>
    <xf numFmtId="0" fontId="4" fillId="2" borderId="2" xfId="0" applyFont="1" applyFill="1" applyBorder="1" applyAlignment="1" applyProtection="1">
      <alignment vertical="distributed" textRotation="255" indent="4"/>
    </xf>
    <xf numFmtId="0" fontId="4" fillId="2" borderId="13" xfId="0" applyFont="1" applyFill="1" applyBorder="1" applyAlignment="1" applyProtection="1">
      <alignment horizontal="justify" vertical="center" wrapText="1"/>
    </xf>
    <xf numFmtId="0" fontId="4" fillId="2" borderId="10" xfId="0" applyFont="1" applyFill="1" applyBorder="1" applyAlignment="1" applyProtection="1">
      <alignment horizontal="justify" vertical="center" wrapText="1"/>
    </xf>
    <xf numFmtId="0" fontId="10" fillId="2" borderId="1" xfId="0" applyFont="1" applyFill="1" applyBorder="1" applyAlignment="1" applyProtection="1">
      <alignment horizontal="center" vertical="center"/>
    </xf>
    <xf numFmtId="176" fontId="10" fillId="2" borderId="1" xfId="1" applyNumberFormat="1" applyFont="1" applyFill="1" applyBorder="1" applyProtection="1">
      <alignment vertical="center"/>
    </xf>
    <xf numFmtId="176" fontId="10" fillId="2" borderId="2" xfId="1" applyNumberFormat="1" applyFont="1" applyFill="1" applyBorder="1" applyAlignment="1" applyProtection="1">
      <alignment vertical="center"/>
      <protection locked="0"/>
    </xf>
    <xf numFmtId="0" fontId="18" fillId="2" borderId="10" xfId="0" applyFont="1" applyFill="1" applyBorder="1" applyAlignment="1" applyProtection="1">
      <alignment horizontal="justify" vertical="center" wrapText="1"/>
    </xf>
    <xf numFmtId="38" fontId="13" fillId="2" borderId="1" xfId="1" applyFont="1" applyFill="1" applyBorder="1" applyAlignment="1" applyProtection="1">
      <alignment horizontal="center" vertical="center"/>
      <protection locked="0"/>
    </xf>
    <xf numFmtId="38" fontId="6" fillId="2" borderId="16" xfId="1" applyFont="1" applyFill="1" applyBorder="1" applyAlignment="1" applyProtection="1">
      <alignment horizontal="center" vertical="center"/>
    </xf>
    <xf numFmtId="0" fontId="4" fillId="2" borderId="2" xfId="0" applyFont="1" applyFill="1" applyBorder="1" applyAlignment="1" applyProtection="1">
      <alignment horizontal="center" vertical="distributed" textRotation="255" indent="4"/>
    </xf>
    <xf numFmtId="0" fontId="13" fillId="2" borderId="1" xfId="1" applyNumberFormat="1" applyFont="1" applyFill="1" applyBorder="1" applyAlignment="1" applyProtection="1">
      <alignment horizontal="center" vertical="center"/>
      <protection locked="0"/>
    </xf>
    <xf numFmtId="0" fontId="10" fillId="2" borderId="17" xfId="0" applyFont="1" applyFill="1" applyBorder="1" applyProtection="1">
      <alignment vertical="center"/>
    </xf>
    <xf numFmtId="0" fontId="4" fillId="2" borderId="10" xfId="0" applyFont="1" applyFill="1" applyBorder="1" applyAlignment="1" applyProtection="1">
      <alignment vertical="center"/>
    </xf>
    <xf numFmtId="38" fontId="6" fillId="2" borderId="1" xfId="1" applyFont="1" applyFill="1" applyBorder="1" applyAlignment="1" applyProtection="1">
      <alignment horizontal="center" vertical="center"/>
    </xf>
    <xf numFmtId="0" fontId="4" fillId="2" borderId="10" xfId="0" applyFont="1" applyFill="1" applyBorder="1" applyAlignment="1" applyProtection="1">
      <alignment vertical="center" wrapText="1"/>
    </xf>
    <xf numFmtId="0" fontId="4" fillId="2" borderId="10" xfId="0" applyFont="1" applyFill="1" applyBorder="1" applyAlignment="1" applyProtection="1">
      <alignment horizontal="left" vertical="center"/>
      <protection locked="0"/>
    </xf>
    <xf numFmtId="0" fontId="10" fillId="2" borderId="18" xfId="0" applyFont="1" applyFill="1" applyBorder="1" applyAlignment="1" applyProtection="1">
      <alignment horizontal="center" vertical="center"/>
    </xf>
    <xf numFmtId="38" fontId="6" fillId="2" borderId="19" xfId="1" applyFont="1" applyFill="1" applyBorder="1" applyAlignment="1" applyProtection="1">
      <alignment horizontal="center" vertical="top"/>
    </xf>
    <xf numFmtId="0" fontId="10" fillId="0" borderId="0" xfId="0" applyFont="1" applyFill="1" applyProtection="1">
      <alignment vertical="center"/>
    </xf>
    <xf numFmtId="0" fontId="10" fillId="0" borderId="0" xfId="0" applyFont="1" applyFill="1" applyAlignment="1" applyProtection="1">
      <alignment horizontal="center" vertical="center"/>
    </xf>
    <xf numFmtId="0" fontId="5" fillId="0" borderId="0" xfId="0" applyFont="1" applyFill="1" applyProtection="1">
      <alignment vertical="center"/>
    </xf>
    <xf numFmtId="0" fontId="20" fillId="2" borderId="1" xfId="0" quotePrefix="1" applyFont="1" applyFill="1" applyBorder="1" applyAlignment="1" applyProtection="1">
      <alignment horizontal="center" vertical="center"/>
    </xf>
    <xf numFmtId="0" fontId="20" fillId="2" borderId="1" xfId="0" applyFont="1" applyFill="1" applyBorder="1" applyAlignment="1" applyProtection="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distributed" vertical="center" indent="3"/>
    </xf>
    <xf numFmtId="0" fontId="10" fillId="0" borderId="8" xfId="0" applyFont="1" applyFill="1" applyBorder="1" applyAlignment="1">
      <alignment horizontal="distributed" vertical="center" indent="3"/>
    </xf>
    <xf numFmtId="0" fontId="10" fillId="0" borderId="1" xfId="0" applyFont="1" applyFill="1" applyBorder="1" applyAlignment="1">
      <alignment horizontal="distributed" vertical="center" indent="3"/>
    </xf>
    <xf numFmtId="0" fontId="10" fillId="0" borderId="1" xfId="0" applyFont="1" applyFill="1" applyBorder="1" applyAlignment="1">
      <alignment horizontal="distributed" vertical="center" indent="1"/>
    </xf>
    <xf numFmtId="0" fontId="10" fillId="0" borderId="1" xfId="0" applyFont="1" applyFill="1" applyBorder="1" applyAlignment="1">
      <alignment horizontal="distributed" vertical="center" wrapText="1" indent="1"/>
    </xf>
    <xf numFmtId="0" fontId="5" fillId="0" borderId="0" xfId="0" applyFont="1" applyFill="1" applyAlignment="1">
      <alignment horizontal="center" vertical="center"/>
    </xf>
    <xf numFmtId="178" fontId="5" fillId="0" borderId="0" xfId="0" applyNumberFormat="1" applyFont="1" applyFill="1" applyAlignment="1">
      <alignment vertical="center"/>
    </xf>
    <xf numFmtId="178" fontId="5" fillId="0" borderId="11" xfId="0" applyNumberFormat="1" applyFont="1" applyFill="1" applyBorder="1" applyAlignment="1">
      <alignment horizontal="distributed" vertical="center" wrapText="1" indent="1"/>
    </xf>
    <xf numFmtId="178" fontId="5" fillId="0" borderId="12" xfId="0" applyNumberFormat="1" applyFont="1" applyFill="1" applyBorder="1" applyAlignment="1">
      <alignment horizontal="distributed" vertical="center" wrapText="1" indent="1"/>
    </xf>
    <xf numFmtId="0" fontId="5" fillId="0" borderId="4" xfId="0" applyFont="1" applyFill="1" applyBorder="1" applyAlignment="1">
      <alignment horizontal="distributed" vertical="center" indent="1"/>
    </xf>
    <xf numFmtId="0" fontId="5" fillId="0" borderId="4" xfId="0" applyFont="1" applyFill="1" applyBorder="1" applyAlignment="1">
      <alignment horizontal="center" vertical="center"/>
    </xf>
    <xf numFmtId="0" fontId="5" fillId="0" borderId="1" xfId="0" applyFont="1" applyFill="1" applyBorder="1" applyAlignment="1">
      <alignment horizontal="distributed" vertical="center" indent="1"/>
    </xf>
    <xf numFmtId="0" fontId="5" fillId="0" borderId="1" xfId="0" applyFont="1" applyFill="1" applyBorder="1" applyAlignment="1">
      <alignment horizontal="center" vertical="center"/>
    </xf>
    <xf numFmtId="0" fontId="5" fillId="0" borderId="18" xfId="0" applyFont="1" applyFill="1" applyBorder="1" applyAlignment="1">
      <alignment horizontal="center" vertical="center"/>
    </xf>
    <xf numFmtId="0" fontId="10" fillId="0" borderId="8" xfId="0" applyFont="1" applyFill="1" applyBorder="1" applyAlignment="1">
      <alignment horizontal="distributed" vertical="center" indent="1"/>
    </xf>
    <xf numFmtId="0" fontId="10" fillId="0" borderId="49" xfId="0" applyFont="1" applyFill="1" applyBorder="1" applyAlignment="1">
      <alignment horizontal="distributed" vertical="center" indent="1"/>
    </xf>
    <xf numFmtId="0" fontId="5" fillId="0" borderId="5" xfId="0" applyFont="1" applyFill="1" applyBorder="1" applyAlignment="1">
      <alignment horizontal="center" vertical="center"/>
    </xf>
    <xf numFmtId="0" fontId="13" fillId="0" borderId="1" xfId="0" applyFont="1" applyFill="1" applyBorder="1" applyAlignment="1">
      <alignment horizontal="distributed" vertical="center" wrapText="1" indent="1"/>
    </xf>
    <xf numFmtId="0" fontId="10" fillId="0" borderId="0" xfId="0" applyFont="1" applyFill="1" applyBorder="1" applyAlignment="1">
      <alignment horizontal="justify" vertical="center" wrapText="1"/>
    </xf>
    <xf numFmtId="0" fontId="5" fillId="0" borderId="0" xfId="0" applyFont="1" applyFill="1" applyBorder="1">
      <alignment vertical="center"/>
    </xf>
    <xf numFmtId="0" fontId="10" fillId="0" borderId="0" xfId="0" applyFont="1" applyFill="1" applyBorder="1" applyAlignment="1">
      <alignment horizontal="center" vertical="center"/>
    </xf>
    <xf numFmtId="0" fontId="5" fillId="0" borderId="0" xfId="0" applyFont="1" applyFill="1" applyAlignment="1">
      <alignment vertical="center" wrapText="1"/>
    </xf>
    <xf numFmtId="0" fontId="15" fillId="0" borderId="8" xfId="0" applyFont="1" applyFill="1" applyBorder="1" applyAlignment="1">
      <alignment horizontal="distributed" vertical="center" wrapText="1" indent="1"/>
    </xf>
    <xf numFmtId="0" fontId="10" fillId="0" borderId="8" xfId="0" applyFont="1" applyFill="1" applyBorder="1" applyAlignment="1">
      <alignment horizontal="center" vertical="center"/>
    </xf>
    <xf numFmtId="0" fontId="21" fillId="0" borderId="8" xfId="0" applyFont="1" applyFill="1" applyBorder="1" applyAlignment="1">
      <alignment horizontal="distributed" vertical="center" wrapText="1" indent="1"/>
    </xf>
    <xf numFmtId="0" fontId="4" fillId="0" borderId="8" xfId="0" applyFont="1" applyFill="1" applyBorder="1" applyAlignment="1">
      <alignment horizontal="distributed" vertical="center" wrapText="1" indent="1"/>
    </xf>
    <xf numFmtId="0" fontId="6" fillId="0" borderId="8" xfId="0" applyFont="1" applyFill="1" applyBorder="1" applyAlignment="1">
      <alignment horizontal="distributed" vertical="center" wrapText="1" indent="1"/>
    </xf>
    <xf numFmtId="0" fontId="10" fillId="0" borderId="8" xfId="0" applyFont="1" applyFill="1" applyBorder="1" applyAlignment="1">
      <alignment horizontal="center" vertical="center" wrapText="1"/>
    </xf>
    <xf numFmtId="0" fontId="10" fillId="0" borderId="0" xfId="0" applyNumberFormat="1" applyFont="1" applyFill="1">
      <alignment vertical="center"/>
    </xf>
    <xf numFmtId="0" fontId="22" fillId="0" borderId="0" xfId="0" applyFont="1" applyFill="1" applyAlignment="1">
      <alignment horizontal="center" vertical="center"/>
    </xf>
    <xf numFmtId="177" fontId="10" fillId="0" borderId="0" xfId="0" applyNumberFormat="1" applyFont="1" applyFill="1" applyAlignment="1"/>
    <xf numFmtId="0" fontId="10" fillId="0" borderId="0" xfId="0" applyFont="1" applyFill="1" applyProtection="1">
      <alignment vertical="center"/>
      <protection locked="0"/>
    </xf>
    <xf numFmtId="0" fontId="10" fillId="0" borderId="1" xfId="0" applyFont="1" applyFill="1" applyBorder="1" applyProtection="1">
      <alignment vertical="center"/>
      <protection locked="0"/>
    </xf>
    <xf numFmtId="178" fontId="10" fillId="0" borderId="5" xfId="0" applyNumberFormat="1" applyFont="1" applyFill="1" applyBorder="1" applyAlignment="1">
      <alignment horizontal="center" vertical="center" wrapText="1"/>
    </xf>
    <xf numFmtId="178" fontId="10" fillId="0" borderId="4" xfId="0" applyNumberFormat="1" applyFont="1" applyFill="1" applyBorder="1" applyAlignment="1">
      <alignment horizontal="center" vertical="center" wrapText="1"/>
    </xf>
    <xf numFmtId="176" fontId="10" fillId="2" borderId="4" xfId="1" applyNumberFormat="1" applyFont="1" applyFill="1" applyBorder="1" applyAlignment="1" applyProtection="1">
      <alignment horizontal="right" shrinkToFit="1"/>
    </xf>
    <xf numFmtId="176" fontId="10" fillId="2" borderId="7" xfId="1" applyNumberFormat="1" applyFont="1" applyFill="1" applyBorder="1" applyAlignment="1" applyProtection="1">
      <alignment horizontal="right" shrinkToFit="1"/>
    </xf>
    <xf numFmtId="176" fontId="10" fillId="2" borderId="1" xfId="1" applyNumberFormat="1" applyFont="1" applyFill="1" applyBorder="1" applyAlignment="1" applyProtection="1">
      <alignment shrinkToFit="1"/>
    </xf>
    <xf numFmtId="176" fontId="10" fillId="2" borderId="9" xfId="1" applyNumberFormat="1" applyFont="1" applyFill="1" applyBorder="1" applyAlignment="1" applyProtection="1">
      <alignment shrinkToFit="1"/>
    </xf>
    <xf numFmtId="176" fontId="10" fillId="2" borderId="9" xfId="1" applyNumberFormat="1" applyFont="1" applyFill="1" applyBorder="1" applyAlignment="1" applyProtection="1">
      <alignment shrinkToFit="1"/>
      <protection locked="0"/>
    </xf>
    <xf numFmtId="176" fontId="10" fillId="2" borderId="1" xfId="1" applyNumberFormat="1" applyFont="1" applyFill="1" applyBorder="1" applyAlignment="1" applyProtection="1">
      <alignment shrinkToFit="1"/>
      <protection locked="0"/>
    </xf>
    <xf numFmtId="176" fontId="10" fillId="2" borderId="16" xfId="1" applyNumberFormat="1" applyFont="1" applyFill="1" applyBorder="1" applyAlignment="1" applyProtection="1">
      <alignment shrinkToFit="1"/>
    </xf>
    <xf numFmtId="176" fontId="10" fillId="2" borderId="18" xfId="1" applyNumberFormat="1" applyFont="1" applyFill="1" applyBorder="1" applyAlignment="1" applyProtection="1">
      <alignment horizontal="right" shrinkToFit="1"/>
    </xf>
    <xf numFmtId="176" fontId="10" fillId="2" borderId="20" xfId="1" applyNumberFormat="1" applyFont="1" applyFill="1" applyBorder="1" applyAlignment="1" applyProtection="1">
      <alignment horizontal="right" shrinkToFit="1"/>
    </xf>
    <xf numFmtId="0" fontId="5" fillId="0" borderId="1" xfId="0" applyFont="1" applyFill="1" applyBorder="1" applyAlignment="1" applyProtection="1">
      <alignment vertical="center" wrapText="1"/>
      <protection locked="0"/>
    </xf>
    <xf numFmtId="178" fontId="5" fillId="0" borderId="4" xfId="0" applyNumberFormat="1" applyFont="1" applyFill="1" applyBorder="1" applyAlignment="1">
      <alignment horizontal="right" vertical="center" shrinkToFit="1"/>
    </xf>
    <xf numFmtId="178" fontId="5" fillId="0" borderId="7" xfId="0" applyNumberFormat="1" applyFont="1" applyFill="1" applyBorder="1" applyAlignment="1">
      <alignment horizontal="right" vertical="center" shrinkToFit="1"/>
    </xf>
    <xf numFmtId="178" fontId="5" fillId="0" borderId="1" xfId="0" applyNumberFormat="1" applyFont="1" applyFill="1" applyBorder="1" applyAlignment="1">
      <alignment horizontal="right" vertical="center" shrinkToFit="1"/>
    </xf>
    <xf numFmtId="178" fontId="5" fillId="0" borderId="9" xfId="0" applyNumberFormat="1" applyFont="1" applyFill="1" applyBorder="1" applyAlignment="1">
      <alignment horizontal="right" vertical="center" shrinkToFit="1"/>
    </xf>
    <xf numFmtId="178" fontId="5" fillId="0" borderId="1" xfId="0" applyNumberFormat="1" applyFont="1" applyFill="1" applyBorder="1" applyAlignment="1" applyProtection="1">
      <alignment horizontal="right" vertical="center" shrinkToFit="1"/>
      <protection locked="0"/>
    </xf>
    <xf numFmtId="178" fontId="5" fillId="0" borderId="9" xfId="0" applyNumberFormat="1" applyFont="1" applyFill="1" applyBorder="1" applyAlignment="1" applyProtection="1">
      <alignment horizontal="right" vertical="center" shrinkToFit="1"/>
      <protection locked="0"/>
    </xf>
    <xf numFmtId="178" fontId="5" fillId="0" borderId="18" xfId="0" applyNumberFormat="1" applyFont="1" applyFill="1" applyBorder="1" applyAlignment="1">
      <alignment horizontal="right" vertical="center" shrinkToFit="1"/>
    </xf>
    <xf numFmtId="178" fontId="5" fillId="0" borderId="20" xfId="0" applyNumberFormat="1" applyFont="1" applyFill="1" applyBorder="1" applyAlignment="1">
      <alignment horizontal="right" vertical="center" shrinkToFit="1"/>
    </xf>
    <xf numFmtId="178" fontId="10" fillId="0" borderId="1" xfId="0" applyNumberFormat="1" applyFont="1" applyFill="1" applyBorder="1" applyAlignment="1" applyProtection="1">
      <alignment horizontal="right" shrinkToFit="1"/>
      <protection locked="0"/>
    </xf>
    <xf numFmtId="178" fontId="5" fillId="0" borderId="1" xfId="0" applyNumberFormat="1" applyFont="1" applyFill="1" applyBorder="1" applyAlignment="1" applyProtection="1">
      <alignment horizontal="right" shrinkToFit="1"/>
      <protection locked="0"/>
    </xf>
    <xf numFmtId="178" fontId="5" fillId="0" borderId="2" xfId="0" applyNumberFormat="1" applyFont="1" applyFill="1" applyBorder="1" applyAlignment="1" applyProtection="1">
      <alignment horizontal="right" shrinkToFit="1"/>
      <protection locked="0"/>
    </xf>
    <xf numFmtId="178" fontId="15" fillId="0" borderId="1" xfId="0" applyNumberFormat="1" applyFont="1" applyFill="1" applyBorder="1" applyAlignment="1" applyProtection="1">
      <alignment horizontal="right" shrinkToFit="1"/>
      <protection locked="0"/>
    </xf>
    <xf numFmtId="178" fontId="5" fillId="0" borderId="5" xfId="0" applyNumberFormat="1" applyFont="1" applyFill="1" applyBorder="1" applyAlignment="1" applyProtection="1">
      <alignment horizontal="right" shrinkToFit="1"/>
      <protection locked="0"/>
    </xf>
    <xf numFmtId="176" fontId="5" fillId="0" borderId="52" xfId="1" applyNumberFormat="1" applyFont="1" applyFill="1" applyBorder="1" applyAlignment="1">
      <alignment shrinkToFit="1"/>
    </xf>
    <xf numFmtId="177" fontId="10" fillId="0" borderId="1" xfId="0" applyNumberFormat="1" applyFont="1" applyFill="1" applyBorder="1" applyAlignment="1" applyProtection="1">
      <alignment horizontal="right" shrinkToFit="1"/>
      <protection locked="0"/>
    </xf>
    <xf numFmtId="177" fontId="5" fillId="0" borderId="1" xfId="0" applyNumberFormat="1" applyFont="1" applyFill="1" applyBorder="1" applyAlignment="1" applyProtection="1">
      <alignment horizontal="right" shrinkToFit="1"/>
      <protection locked="0"/>
    </xf>
    <xf numFmtId="177" fontId="5" fillId="0" borderId="1" xfId="1" applyNumberFormat="1" applyFont="1" applyFill="1" applyBorder="1" applyAlignment="1">
      <alignment shrinkToFit="1"/>
    </xf>
    <xf numFmtId="177" fontId="5" fillId="0" borderId="5" xfId="0" applyNumberFormat="1" applyFont="1" applyFill="1" applyBorder="1" applyAlignment="1" applyProtection="1">
      <alignment horizontal="right" shrinkToFit="1"/>
      <protection locked="0"/>
    </xf>
    <xf numFmtId="177" fontId="5" fillId="0" borderId="52" xfId="1" applyNumberFormat="1" applyFont="1" applyFill="1" applyBorder="1" applyAlignment="1">
      <alignment shrinkToFit="1"/>
    </xf>
    <xf numFmtId="177" fontId="5" fillId="0" borderId="2" xfId="0" applyNumberFormat="1" applyFont="1" applyFill="1" applyBorder="1" applyAlignment="1" applyProtection="1">
      <alignment horizontal="right" shrinkToFit="1"/>
      <protection locked="0"/>
    </xf>
    <xf numFmtId="178" fontId="10" fillId="0" borderId="52" xfId="0" applyNumberFormat="1" applyFont="1" applyFill="1" applyBorder="1" applyAlignment="1">
      <alignment horizontal="right" vertical="center" shrinkToFit="1"/>
    </xf>
    <xf numFmtId="177" fontId="10" fillId="0" borderId="1" xfId="1" applyNumberFormat="1" applyFont="1" applyFill="1" applyBorder="1" applyAlignment="1">
      <alignment shrinkToFit="1"/>
    </xf>
    <xf numFmtId="177" fontId="10" fillId="0" borderId="2" xfId="0" applyNumberFormat="1" applyFont="1" applyFill="1" applyBorder="1" applyAlignment="1" applyProtection="1">
      <alignment horizontal="right" shrinkToFit="1"/>
      <protection locked="0"/>
    </xf>
    <xf numFmtId="177" fontId="10" fillId="0" borderId="2" xfId="1" applyNumberFormat="1" applyFont="1" applyFill="1" applyBorder="1" applyAlignment="1">
      <alignment shrinkToFit="1"/>
    </xf>
    <xf numFmtId="0" fontId="10" fillId="0" borderId="8" xfId="0" applyFont="1" applyFill="1" applyBorder="1" applyAlignment="1">
      <alignment vertical="center" wrapText="1"/>
    </xf>
    <xf numFmtId="0" fontId="10" fillId="0" borderId="1" xfId="0" applyFont="1" applyFill="1" applyBorder="1" applyAlignment="1" applyProtection="1">
      <alignment vertical="center" wrapText="1"/>
      <protection locked="0"/>
    </xf>
    <xf numFmtId="177" fontId="10" fillId="0" borderId="1" xfId="1" applyNumberFormat="1" applyFont="1" applyFill="1" applyBorder="1" applyAlignment="1" applyProtection="1">
      <alignment horizontal="right" shrinkToFit="1"/>
      <protection locked="0"/>
    </xf>
    <xf numFmtId="177" fontId="10" fillId="0" borderId="1" xfId="1" applyNumberFormat="1" applyFont="1" applyFill="1" applyBorder="1" applyAlignment="1">
      <alignment horizontal="right" shrinkToFit="1"/>
    </xf>
    <xf numFmtId="177" fontId="10" fillId="0" borderId="1" xfId="0" applyNumberFormat="1" applyFont="1" applyFill="1" applyBorder="1" applyAlignment="1">
      <alignment shrinkToFit="1"/>
    </xf>
    <xf numFmtId="177" fontId="10" fillId="0" borderId="1" xfId="0" applyNumberFormat="1" applyFont="1" applyFill="1" applyBorder="1" applyAlignment="1">
      <alignment horizontal="right" shrinkToFit="1"/>
    </xf>
    <xf numFmtId="0" fontId="10" fillId="0" borderId="1" xfId="0" applyFont="1" applyFill="1" applyBorder="1" applyAlignment="1">
      <alignment vertical="center" wrapText="1"/>
    </xf>
    <xf numFmtId="177" fontId="10" fillId="0" borderId="1" xfId="0" applyNumberFormat="1" applyFont="1" applyFill="1" applyBorder="1" applyAlignment="1" applyProtection="1">
      <alignment shrinkToFit="1"/>
      <protection locked="0"/>
    </xf>
    <xf numFmtId="177" fontId="10" fillId="0" borderId="1" xfId="1" applyNumberFormat="1" applyFont="1" applyFill="1" applyBorder="1" applyAlignment="1" applyProtection="1">
      <alignment shrinkToFit="1"/>
      <protection locked="0"/>
    </xf>
    <xf numFmtId="177" fontId="10" fillId="0" borderId="5" xfId="1" applyNumberFormat="1" applyFont="1" applyFill="1" applyBorder="1" applyAlignment="1">
      <alignment shrinkToFit="1"/>
    </xf>
    <xf numFmtId="181" fontId="10" fillId="0" borderId="1" xfId="1" applyNumberFormat="1" applyFont="1" applyFill="1" applyBorder="1" applyAlignment="1" applyProtection="1">
      <alignment horizontal="distributed" vertical="center" shrinkToFit="1"/>
      <protection locked="0"/>
    </xf>
    <xf numFmtId="176" fontId="10" fillId="0" borderId="1" xfId="0" applyNumberFormat="1" applyFont="1" applyFill="1" applyBorder="1" applyAlignment="1">
      <alignment horizontal="right" shrinkToFit="1"/>
    </xf>
    <xf numFmtId="178" fontId="5" fillId="0" borderId="16" xfId="0" applyNumberFormat="1" applyFont="1" applyFill="1" applyBorder="1" applyAlignment="1">
      <alignment horizontal="right" vertical="center" shrinkToFit="1"/>
    </xf>
    <xf numFmtId="177" fontId="10" fillId="0" borderId="16" xfId="0" applyNumberFormat="1" applyFont="1" applyFill="1" applyBorder="1">
      <alignment vertical="center"/>
    </xf>
    <xf numFmtId="177" fontId="10" fillId="0" borderId="16" xfId="0" applyNumberFormat="1" applyFont="1" applyFill="1" applyBorder="1" applyAlignment="1">
      <alignment horizontal="right" shrinkToFit="1"/>
    </xf>
    <xf numFmtId="177" fontId="10" fillId="0" borderId="16" xfId="0" applyNumberFormat="1" applyFont="1" applyFill="1" applyBorder="1" applyAlignment="1"/>
    <xf numFmtId="0" fontId="24" fillId="0" borderId="1" xfId="0" applyFont="1" applyFill="1" applyBorder="1" applyAlignment="1">
      <alignment horizontal="distributed" vertical="center" wrapText="1" indent="1"/>
    </xf>
    <xf numFmtId="0" fontId="10" fillId="0" borderId="16" xfId="0" applyFont="1" applyFill="1" applyBorder="1">
      <alignment vertical="center"/>
    </xf>
    <xf numFmtId="177" fontId="10" fillId="0" borderId="16" xfId="0" applyNumberFormat="1" applyFont="1" applyFill="1" applyBorder="1" applyAlignment="1">
      <alignment vertical="center" shrinkToFit="1"/>
    </xf>
    <xf numFmtId="177" fontId="10" fillId="0" borderId="16" xfId="0" applyNumberFormat="1" applyFont="1" applyFill="1" applyBorder="1" applyAlignment="1">
      <alignment shrinkToFit="1"/>
    </xf>
    <xf numFmtId="177" fontId="10" fillId="0" borderId="16" xfId="1" applyNumberFormat="1" applyFont="1" applyFill="1" applyBorder="1" applyAlignment="1">
      <alignment shrinkToFit="1"/>
    </xf>
    <xf numFmtId="176" fontId="10" fillId="2" borderId="13" xfId="1" applyNumberFormat="1" applyFont="1" applyFill="1" applyBorder="1" applyAlignment="1" applyProtection="1">
      <alignment shrinkToFit="1"/>
      <protection locked="0"/>
    </xf>
    <xf numFmtId="176" fontId="10" fillId="2" borderId="10" xfId="1" applyNumberFormat="1" applyFont="1" applyFill="1" applyBorder="1" applyAlignment="1" applyProtection="1">
      <alignment shrinkToFit="1"/>
      <protection locked="0"/>
    </xf>
    <xf numFmtId="0" fontId="10" fillId="0" borderId="2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10" fillId="0" borderId="24" xfId="0" applyFont="1" applyFill="1" applyBorder="1" applyAlignment="1" applyProtection="1">
      <alignment vertical="center" wrapText="1" shrinkToFit="1"/>
      <protection locked="0"/>
    </xf>
    <xf numFmtId="0" fontId="5" fillId="0" borderId="25" xfId="0" applyFont="1" applyFill="1" applyBorder="1" applyAlignment="1" applyProtection="1">
      <alignment vertical="center" shrinkToFit="1"/>
      <protection locked="0"/>
    </xf>
    <xf numFmtId="0" fontId="5" fillId="0" borderId="26" xfId="0" applyFont="1" applyFill="1" applyBorder="1" applyAlignment="1" applyProtection="1">
      <alignment vertical="center" shrinkToFit="1"/>
      <protection locked="0"/>
    </xf>
    <xf numFmtId="0" fontId="5" fillId="0" borderId="27" xfId="0" applyFont="1" applyFill="1" applyBorder="1" applyAlignment="1" applyProtection="1">
      <alignment vertical="center" shrinkToFit="1"/>
      <protection locked="0"/>
    </xf>
    <xf numFmtId="0" fontId="10" fillId="0" borderId="28"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2" borderId="3" xfId="0" applyFont="1" applyFill="1" applyBorder="1" applyAlignment="1" applyProtection="1">
      <alignment horizontal="distributed" vertical="center" wrapText="1" indent="1"/>
    </xf>
    <xf numFmtId="0" fontId="10" fillId="2" borderId="29" xfId="0" applyFont="1" applyFill="1" applyBorder="1" applyAlignment="1" applyProtection="1">
      <alignment horizontal="distributed" vertical="center" wrapText="1" indent="1"/>
    </xf>
    <xf numFmtId="0" fontId="10" fillId="2" borderId="30" xfId="0" applyFont="1" applyFill="1" applyBorder="1" applyAlignment="1" applyProtection="1">
      <alignment horizontal="distributed" vertical="center" wrapText="1" indent="1"/>
    </xf>
    <xf numFmtId="0" fontId="10" fillId="2" borderId="31" xfId="0" applyFont="1" applyFill="1" applyBorder="1" applyAlignment="1" applyProtection="1">
      <alignment horizontal="distributed" vertical="center" wrapText="1" indent="1"/>
    </xf>
    <xf numFmtId="0" fontId="10" fillId="2" borderId="4"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176" fontId="10" fillId="2" borderId="32" xfId="1" applyNumberFormat="1" applyFont="1" applyFill="1" applyBorder="1" applyAlignment="1" applyProtection="1">
      <alignment horizontal="right" shrinkToFit="1"/>
    </xf>
    <xf numFmtId="176" fontId="10" fillId="2" borderId="33" xfId="1" applyNumberFormat="1" applyFont="1" applyFill="1" applyBorder="1" applyAlignment="1" applyProtection="1">
      <alignment horizontal="right" shrinkToFit="1"/>
    </xf>
    <xf numFmtId="176" fontId="10" fillId="2" borderId="13" xfId="1" applyNumberFormat="1" applyFont="1" applyFill="1" applyBorder="1" applyAlignment="1" applyProtection="1">
      <alignment shrinkToFit="1"/>
      <protection locked="0"/>
    </xf>
    <xf numFmtId="176" fontId="10" fillId="2" borderId="10" xfId="1" applyNumberFormat="1" applyFont="1" applyFill="1" applyBorder="1" applyAlignment="1" applyProtection="1">
      <alignment shrinkToFit="1"/>
      <protection locked="0"/>
    </xf>
    <xf numFmtId="38" fontId="6" fillId="2" borderId="5" xfId="1" applyFont="1" applyFill="1" applyBorder="1" applyAlignment="1" applyProtection="1">
      <alignment horizontal="center" vertical="center"/>
    </xf>
    <xf numFmtId="38" fontId="6" fillId="2" borderId="4" xfId="1" applyFont="1" applyFill="1" applyBorder="1" applyAlignment="1" applyProtection="1">
      <alignment horizontal="center" vertical="center"/>
    </xf>
    <xf numFmtId="176" fontId="10" fillId="2" borderId="13" xfId="1" applyNumberFormat="1" applyFont="1" applyFill="1" applyBorder="1" applyAlignment="1" applyProtection="1">
      <alignment shrinkToFit="1"/>
    </xf>
    <xf numFmtId="176" fontId="10" fillId="2" borderId="10" xfId="1" applyNumberFormat="1" applyFont="1" applyFill="1" applyBorder="1" applyAlignment="1" applyProtection="1">
      <alignment shrinkToFit="1"/>
    </xf>
    <xf numFmtId="0" fontId="4" fillId="2" borderId="10" xfId="0" applyFont="1" applyFill="1" applyBorder="1" applyAlignment="1" applyProtection="1">
      <alignment vertical="center" wrapText="1"/>
    </xf>
    <xf numFmtId="0" fontId="4" fillId="2" borderId="1" xfId="0" applyFont="1" applyFill="1" applyBorder="1" applyAlignment="1" applyProtection="1">
      <alignment vertical="center" wrapText="1"/>
    </xf>
    <xf numFmtId="0" fontId="4" fillId="2" borderId="2" xfId="0" applyFont="1" applyFill="1" applyBorder="1" applyAlignment="1" applyProtection="1">
      <alignment vertical="center"/>
    </xf>
    <xf numFmtId="0" fontId="4" fillId="2" borderId="34"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vertical="center" wrapText="1"/>
    </xf>
    <xf numFmtId="0" fontId="4" fillId="2" borderId="17"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176" fontId="10" fillId="2" borderId="35" xfId="1" applyNumberFormat="1" applyFont="1" applyFill="1" applyBorder="1" applyAlignment="1" applyProtection="1">
      <alignment horizontal="right" shrinkToFit="1"/>
    </xf>
    <xf numFmtId="176" fontId="10" fillId="2" borderId="36" xfId="1" applyNumberFormat="1" applyFont="1" applyFill="1" applyBorder="1" applyAlignment="1" applyProtection="1">
      <alignment horizontal="right" shrinkToFit="1"/>
    </xf>
    <xf numFmtId="0" fontId="4" fillId="2" borderId="37"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0" borderId="38" xfId="0" applyFont="1" applyFill="1" applyBorder="1" applyAlignment="1" applyProtection="1">
      <alignment horizontal="distributed" vertical="center" indent="3"/>
    </xf>
    <xf numFmtId="0" fontId="7" fillId="0" borderId="0" xfId="0" applyFont="1" applyFill="1" applyAlignment="1" applyProtection="1">
      <alignment horizontal="distributed" vertical="center"/>
    </xf>
    <xf numFmtId="0" fontId="4" fillId="2" borderId="2" xfId="0" applyFont="1" applyFill="1" applyBorder="1" applyAlignment="1" applyProtection="1">
      <alignment horizontal="center" vertical="center" wrapText="1"/>
    </xf>
    <xf numFmtId="38" fontId="6" fillId="2" borderId="39" xfId="1"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10" fillId="2" borderId="40" xfId="0" applyFont="1" applyFill="1" applyBorder="1" applyAlignment="1" applyProtection="1">
      <alignment horizontal="distributed" vertical="center" indent="5"/>
    </xf>
    <xf numFmtId="0" fontId="10" fillId="2" borderId="41" xfId="0" applyFont="1" applyFill="1" applyBorder="1" applyAlignment="1" applyProtection="1">
      <alignment horizontal="distributed" vertical="center" indent="5"/>
    </xf>
    <xf numFmtId="0" fontId="10" fillId="2" borderId="42" xfId="0" applyFont="1" applyFill="1" applyBorder="1" applyAlignment="1" applyProtection="1">
      <alignment horizontal="distributed" vertical="center" indent="5"/>
    </xf>
    <xf numFmtId="0" fontId="10" fillId="2" borderId="11" xfId="0" applyFont="1" applyFill="1" applyBorder="1" applyAlignment="1" applyProtection="1">
      <alignment horizontal="distributed" vertical="center" indent="5"/>
    </xf>
    <xf numFmtId="0" fontId="4" fillId="2" borderId="34" xfId="0" applyFont="1" applyFill="1" applyBorder="1" applyAlignment="1" applyProtection="1">
      <alignment horizontal="center" vertical="distributed" textRotation="255" indent="4"/>
    </xf>
    <xf numFmtId="0" fontId="4" fillId="2" borderId="1" xfId="0" applyFont="1" applyFill="1" applyBorder="1" applyAlignment="1" applyProtection="1">
      <alignment horizontal="center" vertical="distributed" textRotation="255" indent="4"/>
    </xf>
    <xf numFmtId="0" fontId="5" fillId="0" borderId="34" xfId="0" applyFont="1" applyFill="1" applyBorder="1" applyAlignment="1">
      <alignment horizontal="distributed" vertical="center" wrapText="1" indent="1"/>
    </xf>
    <xf numFmtId="0" fontId="5" fillId="0" borderId="1" xfId="0" applyFont="1" applyFill="1" applyBorder="1" applyAlignment="1">
      <alignment horizontal="distributed" vertical="center" indent="1"/>
    </xf>
    <xf numFmtId="0" fontId="5" fillId="0" borderId="48" xfId="0" applyFont="1" applyFill="1" applyBorder="1" applyAlignment="1">
      <alignment horizontal="distributed" vertical="center" wrapText="1" indent="1"/>
    </xf>
    <xf numFmtId="0" fontId="5" fillId="0" borderId="18" xfId="0" applyFont="1" applyFill="1" applyBorder="1" applyAlignment="1">
      <alignment horizontal="distributed" vertical="center" wrapText="1" indent="1"/>
    </xf>
    <xf numFmtId="0" fontId="8" fillId="0" borderId="38" xfId="0" applyFont="1" applyFill="1" applyBorder="1" applyAlignment="1">
      <alignment horizontal="center" vertical="center"/>
    </xf>
    <xf numFmtId="0" fontId="5" fillId="0" borderId="40" xfId="0" applyFont="1" applyFill="1" applyBorder="1" applyAlignment="1">
      <alignment horizontal="distributed" vertical="center" indent="5"/>
    </xf>
    <xf numFmtId="0" fontId="5" fillId="0" borderId="41" xfId="0" applyFont="1" applyFill="1" applyBorder="1" applyAlignment="1">
      <alignment horizontal="distributed" vertical="center" indent="5"/>
    </xf>
    <xf numFmtId="0" fontId="5" fillId="0" borderId="42" xfId="0" applyFont="1" applyFill="1" applyBorder="1" applyAlignment="1">
      <alignment horizontal="distributed" vertical="center" indent="5"/>
    </xf>
    <xf numFmtId="0" fontId="5" fillId="0" borderId="11" xfId="0" applyFont="1" applyFill="1" applyBorder="1" applyAlignment="1">
      <alignment horizontal="distributed" vertical="center" indent="5"/>
    </xf>
    <xf numFmtId="178" fontId="5" fillId="0" borderId="41" xfId="0" applyNumberFormat="1" applyFont="1" applyFill="1" applyBorder="1" applyAlignment="1">
      <alignment horizontal="distributed" vertical="center" wrapText="1" indent="1"/>
    </xf>
    <xf numFmtId="178" fontId="5" fillId="0" borderId="11" xfId="0" applyNumberFormat="1" applyFont="1" applyFill="1" applyBorder="1" applyAlignment="1">
      <alignment horizontal="distributed" vertical="center" indent="1"/>
    </xf>
    <xf numFmtId="178" fontId="5" fillId="0" borderId="44" xfId="0" applyNumberFormat="1" applyFont="1" applyFill="1" applyBorder="1" applyAlignment="1">
      <alignment horizontal="distributed" vertical="center" indent="5"/>
    </xf>
    <xf numFmtId="178" fontId="5" fillId="0" borderId="45" xfId="0" applyNumberFormat="1" applyFont="1" applyFill="1" applyBorder="1" applyAlignment="1">
      <alignment horizontal="distributed" vertical="center" indent="5"/>
    </xf>
    <xf numFmtId="0" fontId="5" fillId="0" borderId="23" xfId="0" applyFont="1" applyFill="1" applyBorder="1" applyAlignment="1">
      <alignment horizontal="center" vertical="distributed" textRotation="255" justifyLastLine="1"/>
    </xf>
    <xf numFmtId="0" fontId="5" fillId="0" borderId="34" xfId="0" applyFont="1" applyFill="1" applyBorder="1" applyAlignment="1">
      <alignment horizontal="center" vertical="distributed" textRotation="255" justifyLastLine="1"/>
    </xf>
    <xf numFmtId="179" fontId="11" fillId="0" borderId="0" xfId="0" applyNumberFormat="1" applyFont="1" applyFill="1" applyAlignment="1">
      <alignment vertical="center" wrapText="1"/>
    </xf>
    <xf numFmtId="0" fontId="10" fillId="0" borderId="2" xfId="0" applyFont="1" applyFill="1" applyBorder="1" applyAlignment="1">
      <alignment horizontal="distributed" vertical="center" wrapText="1"/>
    </xf>
    <xf numFmtId="0" fontId="10" fillId="0" borderId="10" xfId="0" applyFont="1" applyFill="1" applyBorder="1" applyAlignment="1">
      <alignment horizontal="distributed" vertical="center" wrapText="1"/>
    </xf>
    <xf numFmtId="0" fontId="10" fillId="0" borderId="1" xfId="0" applyFont="1" applyFill="1" applyBorder="1" applyAlignment="1">
      <alignment horizontal="distributed" vertical="center" wrapText="1"/>
    </xf>
    <xf numFmtId="0" fontId="10" fillId="0" borderId="5" xfId="0" applyFont="1" applyFill="1" applyBorder="1" applyAlignment="1">
      <alignment horizontal="justify" vertical="center"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179" fontId="11" fillId="0" borderId="0" xfId="0" applyNumberFormat="1" applyFont="1" applyFill="1" applyAlignment="1">
      <alignment horizontal="left" vertical="center" wrapText="1"/>
    </xf>
    <xf numFmtId="0" fontId="13" fillId="0" borderId="46" xfId="0" applyFont="1" applyFill="1" applyBorder="1" applyAlignment="1">
      <alignment horizontal="distributed" vertical="center" wrapText="1" indent="1"/>
    </xf>
    <xf numFmtId="0" fontId="13" fillId="0" borderId="10" xfId="0" applyFont="1" applyFill="1" applyBorder="1" applyAlignment="1">
      <alignment horizontal="distributed" vertical="center" wrapText="1" indent="1"/>
    </xf>
    <xf numFmtId="0" fontId="10" fillId="0" borderId="46" xfId="0" applyFont="1" applyFill="1" applyBorder="1" applyAlignment="1">
      <alignment horizontal="distributed" vertical="center" wrapText="1" indent="1"/>
    </xf>
    <xf numFmtId="0" fontId="10" fillId="0" borderId="10" xfId="0" applyFont="1" applyFill="1" applyBorder="1" applyAlignment="1">
      <alignment horizontal="distributed" vertical="center" wrapText="1" indent="1"/>
    </xf>
    <xf numFmtId="0" fontId="4" fillId="0" borderId="46" xfId="0" applyFont="1" applyFill="1" applyBorder="1" applyAlignment="1">
      <alignment horizontal="distributed" vertical="center" wrapText="1" indent="1"/>
    </xf>
    <xf numFmtId="0" fontId="4" fillId="0" borderId="10" xfId="0" applyFont="1" applyFill="1" applyBorder="1" applyAlignment="1">
      <alignment horizontal="distributed" vertical="center" wrapText="1" indent="1"/>
    </xf>
    <xf numFmtId="0" fontId="10" fillId="0" borderId="8"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1" xfId="0" applyFont="1" applyFill="1" applyBorder="1" applyAlignment="1">
      <alignment horizontal="distributed" vertical="center" wrapText="1" indent="1"/>
    </xf>
    <xf numFmtId="0" fontId="15" fillId="0" borderId="2" xfId="0" applyFont="1" applyFill="1" applyBorder="1" applyAlignment="1">
      <alignment horizontal="distributed" vertical="center" wrapText="1" indent="1"/>
    </xf>
    <xf numFmtId="0" fontId="15" fillId="0" borderId="10" xfId="0" applyFont="1" applyFill="1" applyBorder="1" applyAlignment="1">
      <alignment horizontal="distributed" vertical="center" wrapText="1" indent="1"/>
    </xf>
    <xf numFmtId="0" fontId="9" fillId="0" borderId="0" xfId="0" applyFont="1" applyFill="1" applyAlignment="1">
      <alignment horizontal="center" vertical="center"/>
    </xf>
    <xf numFmtId="0" fontId="10" fillId="0" borderId="8" xfId="0" applyFont="1" applyFill="1" applyBorder="1" applyAlignment="1">
      <alignment horizontal="distributed" vertical="center" indent="3"/>
    </xf>
    <xf numFmtId="0" fontId="10" fillId="0" borderId="1" xfId="0" applyFont="1" applyFill="1" applyBorder="1" applyAlignment="1">
      <alignment horizontal="distributed" vertical="center" indent="3"/>
    </xf>
    <xf numFmtId="0" fontId="15" fillId="0" borderId="46" xfId="0" applyFont="1" applyFill="1" applyBorder="1" applyAlignment="1">
      <alignment horizontal="distributed" vertical="center" wrapText="1" indent="1"/>
    </xf>
    <xf numFmtId="0" fontId="4" fillId="0" borderId="46" xfId="0" applyFont="1" applyFill="1" applyBorder="1" applyAlignment="1">
      <alignment horizontal="distributed" vertical="justify" wrapText="1" indent="1"/>
    </xf>
    <xf numFmtId="0" fontId="4" fillId="0" borderId="10" xfId="0" applyFont="1" applyFill="1" applyBorder="1" applyAlignment="1">
      <alignment horizontal="distributed" vertical="justify" wrapText="1" indent="1"/>
    </xf>
    <xf numFmtId="0" fontId="10" fillId="0" borderId="43"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justify" vertical="center" wrapText="1"/>
    </xf>
    <xf numFmtId="0" fontId="12" fillId="0" borderId="55" xfId="0" applyFont="1" applyFill="1" applyBorder="1" applyAlignment="1">
      <alignment horizontal="center" vertical="center"/>
    </xf>
    <xf numFmtId="0" fontId="10" fillId="0" borderId="3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distributed" vertical="center" indent="1"/>
    </xf>
    <xf numFmtId="0" fontId="19" fillId="0" borderId="1" xfId="0" applyFont="1" applyFill="1" applyBorder="1" applyAlignment="1">
      <alignment vertical="center" wrapText="1"/>
    </xf>
    <xf numFmtId="0" fontId="10" fillId="0" borderId="1" xfId="0" applyFont="1" applyFill="1" applyBorder="1" applyAlignment="1">
      <alignment vertical="center" wrapText="1"/>
    </xf>
    <xf numFmtId="0" fontId="16" fillId="0" borderId="46" xfId="0" applyFont="1" applyFill="1" applyBorder="1" applyAlignment="1">
      <alignment horizontal="distributed" vertical="center" indent="1"/>
    </xf>
    <xf numFmtId="0" fontId="16" fillId="0" borderId="10" xfId="0" applyFont="1" applyFill="1" applyBorder="1" applyAlignment="1">
      <alignment horizontal="distributed" vertical="center" indent="1"/>
    </xf>
    <xf numFmtId="0" fontId="16" fillId="0" borderId="2" xfId="0" applyFont="1" applyFill="1" applyBorder="1" applyAlignment="1">
      <alignment horizontal="distributed" vertical="center" indent="1"/>
    </xf>
    <xf numFmtId="0" fontId="16" fillId="0" borderId="13" xfId="0" applyFont="1" applyFill="1" applyBorder="1" applyAlignment="1">
      <alignment horizontal="distributed" vertical="center" indent="1"/>
    </xf>
    <xf numFmtId="0" fontId="16" fillId="0" borderId="47" xfId="0" applyFont="1" applyFill="1" applyBorder="1" applyAlignment="1">
      <alignment horizontal="distributed" vertical="center" indent="1"/>
    </xf>
    <xf numFmtId="0" fontId="10" fillId="0" borderId="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 xfId="0" applyFont="1" applyFill="1" applyBorder="1" applyAlignment="1">
      <alignment horizontal="distributed" vertical="center" indent="1"/>
    </xf>
    <xf numFmtId="0" fontId="10" fillId="0" borderId="10" xfId="0" applyFont="1" applyFill="1" applyBorder="1" applyAlignment="1">
      <alignment horizontal="distributed" vertical="center" indent="1"/>
    </xf>
    <xf numFmtId="0" fontId="10" fillId="0" borderId="2"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23" fillId="0" borderId="2" xfId="0" applyFont="1" applyFill="1" applyBorder="1" applyAlignment="1">
      <alignment horizontal="distributed" vertical="center" wrapText="1" indent="1"/>
    </xf>
    <xf numFmtId="0" fontId="23" fillId="0" borderId="10" xfId="0" applyFont="1" applyFill="1" applyBorder="1" applyAlignment="1">
      <alignment horizontal="distributed" vertical="center" wrapText="1" indent="1"/>
    </xf>
    <xf numFmtId="0" fontId="10" fillId="0" borderId="5" xfId="0" applyFont="1" applyFill="1" applyBorder="1" applyAlignment="1">
      <alignment horizontal="center" vertical="center" textRotation="255"/>
    </xf>
    <xf numFmtId="0" fontId="10" fillId="0" borderId="39" xfId="0" applyFont="1" applyFill="1" applyBorder="1" applyAlignment="1">
      <alignment horizontal="center" vertical="center" textRotation="255"/>
    </xf>
    <xf numFmtId="0" fontId="10" fillId="0" borderId="4" xfId="0" applyFont="1" applyFill="1" applyBorder="1" applyAlignment="1">
      <alignment horizontal="center" vertical="center" textRotation="255"/>
    </xf>
    <xf numFmtId="0" fontId="10" fillId="0" borderId="43" xfId="0" applyFont="1" applyFill="1" applyBorder="1" applyAlignment="1">
      <alignment horizontal="distributed" vertical="center" indent="3"/>
    </xf>
    <xf numFmtId="0" fontId="10" fillId="0" borderId="3" xfId="0" applyFont="1" applyFill="1" applyBorder="1" applyAlignment="1">
      <alignment horizontal="distributed" vertical="center" indent="3"/>
    </xf>
    <xf numFmtId="0" fontId="10" fillId="0" borderId="29" xfId="0" applyFont="1" applyFill="1" applyBorder="1" applyAlignment="1">
      <alignment horizontal="distributed" vertical="center" indent="3"/>
    </xf>
    <xf numFmtId="0" fontId="10" fillId="0" borderId="26" xfId="0" applyFont="1" applyFill="1" applyBorder="1" applyAlignment="1">
      <alignment horizontal="distributed" vertical="center" indent="3"/>
    </xf>
    <xf numFmtId="0" fontId="10" fillId="0" borderId="21" xfId="0" applyFont="1" applyFill="1" applyBorder="1" applyAlignment="1">
      <alignment horizontal="distributed" vertical="center" indent="3"/>
    </xf>
    <xf numFmtId="0" fontId="10" fillId="0" borderId="27" xfId="0" applyFont="1" applyFill="1" applyBorder="1" applyAlignment="1">
      <alignment horizontal="distributed" vertical="center" indent="3"/>
    </xf>
    <xf numFmtId="0" fontId="10" fillId="0" borderId="1" xfId="0" applyFont="1" applyFill="1" applyBorder="1" applyAlignment="1">
      <alignment horizontal="center" vertical="center" wrapText="1"/>
    </xf>
    <xf numFmtId="0" fontId="10" fillId="0" borderId="2" xfId="0" applyFont="1" applyFill="1" applyBorder="1" applyAlignment="1">
      <alignment horizontal="distributed" vertical="center" indent="5"/>
    </xf>
    <xf numFmtId="0" fontId="10" fillId="0" borderId="10" xfId="0" applyFont="1" applyFill="1" applyBorder="1" applyAlignment="1">
      <alignment horizontal="distributed" vertical="center" indent="5"/>
    </xf>
    <xf numFmtId="0" fontId="10" fillId="0" borderId="1" xfId="0" applyFont="1" applyFill="1" applyBorder="1" applyAlignment="1">
      <alignment horizontal="center" vertical="center" textRotation="255"/>
    </xf>
    <xf numFmtId="0" fontId="10" fillId="0" borderId="3" xfId="0" applyFont="1" applyFill="1" applyBorder="1" applyAlignment="1">
      <alignment vertical="top" shrinkToFit="1"/>
    </xf>
    <xf numFmtId="0" fontId="10" fillId="0" borderId="2" xfId="0" applyFont="1" applyFill="1" applyBorder="1" applyAlignment="1">
      <alignment horizontal="distributed" vertical="center" wrapText="1" indent="1"/>
    </xf>
    <xf numFmtId="0" fontId="6" fillId="0" borderId="5" xfId="0" applyFont="1" applyFill="1" applyBorder="1" applyAlignment="1">
      <alignment horizontal="center" vertical="center" textRotation="255" wrapText="1"/>
    </xf>
    <xf numFmtId="0" fontId="6" fillId="0" borderId="39" xfId="0" applyFont="1" applyFill="1" applyBorder="1" applyAlignment="1">
      <alignment horizontal="center" vertical="center" textRotation="255"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485775</xdr:colOff>
      <xdr:row>2</xdr:row>
      <xdr:rowOff>200025</xdr:rowOff>
    </xdr:from>
    <xdr:ext cx="186974" cy="152349"/>
    <xdr:sp macro="" textlink="">
      <xdr:nvSpPr>
        <xdr:cNvPr id="2" name="Rectangle 1"/>
        <xdr:cNvSpPr>
          <a:spLocks noChangeArrowheads="1"/>
        </xdr:cNvSpPr>
      </xdr:nvSpPr>
      <xdr:spPr bwMode="auto">
        <a:xfrm>
          <a:off x="6924675" y="676275"/>
          <a:ext cx="186974" cy="1523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a:t>
          </a:r>
        </a:p>
      </xdr:txBody>
    </xdr:sp>
    <xdr:clientData/>
  </xdr:oneCellAnchor>
  <xdr:oneCellAnchor>
    <xdr:from>
      <xdr:col>6</xdr:col>
      <xdr:colOff>16073</xdr:colOff>
      <xdr:row>6</xdr:row>
      <xdr:rowOff>6526</xdr:rowOff>
    </xdr:from>
    <xdr:ext cx="139763" cy="186974"/>
    <xdr:sp macro="" textlink="">
      <xdr:nvSpPr>
        <xdr:cNvPr id="3" name="Rectangle 4"/>
        <xdr:cNvSpPr>
          <a:spLocks noChangeArrowheads="1"/>
        </xdr:cNvSpPr>
      </xdr:nvSpPr>
      <xdr:spPr bwMode="auto">
        <a:xfrm>
          <a:off x="3292673" y="1578151"/>
          <a:ext cx="129780"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Ａ</a:t>
          </a:r>
        </a:p>
      </xdr:txBody>
    </xdr:sp>
    <xdr:clientData/>
  </xdr:oneCellAnchor>
  <xdr:oneCellAnchor>
    <xdr:from>
      <xdr:col>9</xdr:col>
      <xdr:colOff>21235</xdr:colOff>
      <xdr:row>5</xdr:row>
      <xdr:rowOff>330376</xdr:rowOff>
    </xdr:from>
    <xdr:ext cx="119455" cy="186974"/>
    <xdr:sp macro="" textlink="">
      <xdr:nvSpPr>
        <xdr:cNvPr id="4" name="Rectangle 5"/>
        <xdr:cNvSpPr>
          <a:spLocks noChangeArrowheads="1"/>
        </xdr:cNvSpPr>
      </xdr:nvSpPr>
      <xdr:spPr bwMode="auto">
        <a:xfrm>
          <a:off x="5317135" y="1568626"/>
          <a:ext cx="119455"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Ｂ</a:t>
          </a:r>
        </a:p>
      </xdr:txBody>
    </xdr:sp>
    <xdr:clientData/>
  </xdr:oneCellAnchor>
  <xdr:oneCellAnchor>
    <xdr:from>
      <xdr:col>10</xdr:col>
      <xdr:colOff>18542</xdr:colOff>
      <xdr:row>5</xdr:row>
      <xdr:rowOff>330376</xdr:rowOff>
    </xdr:from>
    <xdr:ext cx="124842" cy="186974"/>
    <xdr:sp macro="" textlink="">
      <xdr:nvSpPr>
        <xdr:cNvPr id="5" name="Rectangle 6"/>
        <xdr:cNvSpPr>
          <a:spLocks noChangeArrowheads="1"/>
        </xdr:cNvSpPr>
      </xdr:nvSpPr>
      <xdr:spPr bwMode="auto">
        <a:xfrm>
          <a:off x="6457442" y="1568626"/>
          <a:ext cx="12484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Ｃ</a:t>
          </a:r>
        </a:p>
      </xdr:txBody>
    </xdr:sp>
    <xdr:clientData/>
  </xdr:oneCellAnchor>
  <xdr:oneCellAnchor>
    <xdr:from>
      <xdr:col>6</xdr:col>
      <xdr:colOff>6067</xdr:colOff>
      <xdr:row>36</xdr:row>
      <xdr:rowOff>320851</xdr:rowOff>
    </xdr:from>
    <xdr:ext cx="140798" cy="186974"/>
    <xdr:sp macro="" textlink="">
      <xdr:nvSpPr>
        <xdr:cNvPr id="6" name="Rectangle 7"/>
        <xdr:cNvSpPr>
          <a:spLocks noChangeArrowheads="1"/>
        </xdr:cNvSpPr>
      </xdr:nvSpPr>
      <xdr:spPr bwMode="auto">
        <a:xfrm>
          <a:off x="3282667" y="11893726"/>
          <a:ext cx="130741"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Ｄ</a:t>
          </a:r>
        </a:p>
      </xdr:txBody>
    </xdr:sp>
    <xdr:clientData/>
  </xdr:oneCellAnchor>
  <xdr:oneCellAnchor>
    <xdr:from>
      <xdr:col>9</xdr:col>
      <xdr:colOff>21459</xdr:colOff>
      <xdr:row>36</xdr:row>
      <xdr:rowOff>330376</xdr:rowOff>
    </xdr:from>
    <xdr:ext cx="119008" cy="186974"/>
    <xdr:sp macro="" textlink="">
      <xdr:nvSpPr>
        <xdr:cNvPr id="7" name="Rectangle 8"/>
        <xdr:cNvSpPr>
          <a:spLocks noChangeArrowheads="1"/>
        </xdr:cNvSpPr>
      </xdr:nvSpPr>
      <xdr:spPr bwMode="auto">
        <a:xfrm>
          <a:off x="5317359" y="12236626"/>
          <a:ext cx="119008"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Ｅ</a:t>
          </a:r>
        </a:p>
      </xdr:txBody>
    </xdr:sp>
    <xdr:clientData/>
  </xdr:oneCellAnchor>
  <xdr:oneCellAnchor>
    <xdr:from>
      <xdr:col>10</xdr:col>
      <xdr:colOff>18042</xdr:colOff>
      <xdr:row>36</xdr:row>
      <xdr:rowOff>330376</xdr:rowOff>
    </xdr:from>
    <xdr:ext cx="116315" cy="186974"/>
    <xdr:sp macro="" textlink="">
      <xdr:nvSpPr>
        <xdr:cNvPr id="8" name="Rectangle 9"/>
        <xdr:cNvSpPr>
          <a:spLocks noChangeArrowheads="1"/>
        </xdr:cNvSpPr>
      </xdr:nvSpPr>
      <xdr:spPr bwMode="auto">
        <a:xfrm>
          <a:off x="6456942" y="11903251"/>
          <a:ext cx="116315"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Ｆ</a:t>
          </a:r>
        </a:p>
      </xdr:txBody>
    </xdr:sp>
    <xdr:clientData/>
  </xdr:oneCellAnchor>
  <xdr:oneCellAnchor>
    <xdr:from>
      <xdr:col>7</xdr:col>
      <xdr:colOff>638175</xdr:colOff>
      <xdr:row>6</xdr:row>
      <xdr:rowOff>0</xdr:rowOff>
    </xdr:from>
    <xdr:ext cx="246592" cy="186974"/>
    <xdr:sp macro="" textlink="">
      <xdr:nvSpPr>
        <xdr:cNvPr id="9" name="Rectangle 2"/>
        <xdr:cNvSpPr>
          <a:spLocks noChangeArrowheads="1"/>
        </xdr:cNvSpPr>
      </xdr:nvSpPr>
      <xdr:spPr bwMode="auto">
        <a:xfrm>
          <a:off x="4391025" y="1571625"/>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oneCellAnchor>
    <xdr:from>
      <xdr:col>9</xdr:col>
      <xdr:colOff>923925</xdr:colOff>
      <xdr:row>6</xdr:row>
      <xdr:rowOff>0</xdr:rowOff>
    </xdr:from>
    <xdr:ext cx="246592" cy="186974"/>
    <xdr:sp macro="" textlink="">
      <xdr:nvSpPr>
        <xdr:cNvPr id="10" name="Rectangle 2"/>
        <xdr:cNvSpPr>
          <a:spLocks noChangeArrowheads="1"/>
        </xdr:cNvSpPr>
      </xdr:nvSpPr>
      <xdr:spPr bwMode="auto">
        <a:xfrm>
          <a:off x="6219825" y="1571625"/>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oneCellAnchor>
    <xdr:from>
      <xdr:col>10</xdr:col>
      <xdr:colOff>933450</xdr:colOff>
      <xdr:row>6</xdr:row>
      <xdr:rowOff>0</xdr:rowOff>
    </xdr:from>
    <xdr:ext cx="246592" cy="186974"/>
    <xdr:sp macro="" textlink="">
      <xdr:nvSpPr>
        <xdr:cNvPr id="11" name="Rectangle 2"/>
        <xdr:cNvSpPr>
          <a:spLocks noChangeArrowheads="1"/>
        </xdr:cNvSpPr>
      </xdr:nvSpPr>
      <xdr:spPr bwMode="auto">
        <a:xfrm>
          <a:off x="7372350" y="1571625"/>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30226</xdr:colOff>
      <xdr:row>4</xdr:row>
      <xdr:rowOff>6526</xdr:rowOff>
    </xdr:from>
    <xdr:ext cx="89256" cy="186974"/>
    <xdr:sp macro="" textlink="">
      <xdr:nvSpPr>
        <xdr:cNvPr id="2" name="Rectangle 1"/>
        <xdr:cNvSpPr>
          <a:spLocks noChangeArrowheads="1"/>
        </xdr:cNvSpPr>
      </xdr:nvSpPr>
      <xdr:spPr bwMode="auto">
        <a:xfrm>
          <a:off x="3840226" y="1149526"/>
          <a:ext cx="89256"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a</a:t>
          </a:r>
        </a:p>
      </xdr:txBody>
    </xdr:sp>
    <xdr:clientData/>
  </xdr:oneCellAnchor>
  <xdr:oneCellAnchor>
    <xdr:from>
      <xdr:col>5</xdr:col>
      <xdr:colOff>19579</xdr:colOff>
      <xdr:row>4</xdr:row>
      <xdr:rowOff>16051</xdr:rowOff>
    </xdr:from>
    <xdr:ext cx="94641" cy="186974"/>
    <xdr:sp macro="" textlink="">
      <xdr:nvSpPr>
        <xdr:cNvPr id="3" name="Rectangle 2"/>
        <xdr:cNvSpPr>
          <a:spLocks noChangeArrowheads="1"/>
        </xdr:cNvSpPr>
      </xdr:nvSpPr>
      <xdr:spPr bwMode="auto">
        <a:xfrm>
          <a:off x="5163079" y="1159051"/>
          <a:ext cx="94641"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b</a:t>
          </a:r>
        </a:p>
      </xdr:txBody>
    </xdr:sp>
    <xdr:clientData/>
  </xdr:oneCellAnchor>
  <xdr:oneCellAnchor>
    <xdr:from>
      <xdr:col>5</xdr:col>
      <xdr:colOff>30898</xdr:colOff>
      <xdr:row>5</xdr:row>
      <xdr:rowOff>16051</xdr:rowOff>
    </xdr:from>
    <xdr:ext cx="90602" cy="186974"/>
    <xdr:sp macro="" textlink="">
      <xdr:nvSpPr>
        <xdr:cNvPr id="4" name="Rectangle 3"/>
        <xdr:cNvSpPr>
          <a:spLocks noChangeArrowheads="1"/>
        </xdr:cNvSpPr>
      </xdr:nvSpPr>
      <xdr:spPr bwMode="auto">
        <a:xfrm>
          <a:off x="5174398" y="1873426"/>
          <a:ext cx="9060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c</a:t>
          </a:r>
        </a:p>
      </xdr:txBody>
    </xdr:sp>
    <xdr:clientData/>
  </xdr:oneCellAnchor>
  <xdr:oneCellAnchor>
    <xdr:from>
      <xdr:col>5</xdr:col>
      <xdr:colOff>29104</xdr:colOff>
      <xdr:row>5</xdr:row>
      <xdr:rowOff>711376</xdr:rowOff>
    </xdr:from>
    <xdr:ext cx="94192" cy="186974"/>
    <xdr:sp macro="" textlink="">
      <xdr:nvSpPr>
        <xdr:cNvPr id="5" name="Rectangle 4"/>
        <xdr:cNvSpPr>
          <a:spLocks noChangeArrowheads="1"/>
        </xdr:cNvSpPr>
      </xdr:nvSpPr>
      <xdr:spPr bwMode="auto">
        <a:xfrm>
          <a:off x="5172604" y="2568751"/>
          <a:ext cx="941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d</a:t>
          </a:r>
        </a:p>
      </xdr:txBody>
    </xdr:sp>
    <xdr:clientData/>
  </xdr:oneCellAnchor>
  <xdr:oneCellAnchor>
    <xdr:from>
      <xdr:col>4</xdr:col>
      <xdr:colOff>24031</xdr:colOff>
      <xdr:row>9</xdr:row>
      <xdr:rowOff>6526</xdr:rowOff>
    </xdr:from>
    <xdr:ext cx="67616" cy="186974"/>
    <xdr:sp macro="" textlink="">
      <xdr:nvSpPr>
        <xdr:cNvPr id="6" name="Rectangle 5"/>
        <xdr:cNvSpPr>
          <a:spLocks noChangeArrowheads="1"/>
        </xdr:cNvSpPr>
      </xdr:nvSpPr>
      <xdr:spPr bwMode="auto">
        <a:xfrm>
          <a:off x="3834031" y="4721401"/>
          <a:ext cx="67616"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f</a:t>
          </a:r>
        </a:p>
      </xdr:txBody>
    </xdr:sp>
    <xdr:clientData/>
  </xdr:oneCellAnchor>
  <xdr:oneCellAnchor>
    <xdr:from>
      <xdr:col>5</xdr:col>
      <xdr:colOff>30450</xdr:colOff>
      <xdr:row>9</xdr:row>
      <xdr:rowOff>16051</xdr:rowOff>
    </xdr:from>
    <xdr:ext cx="91500" cy="186974"/>
    <xdr:sp macro="" textlink="">
      <xdr:nvSpPr>
        <xdr:cNvPr id="7" name="Rectangle 6"/>
        <xdr:cNvSpPr>
          <a:spLocks noChangeArrowheads="1"/>
        </xdr:cNvSpPr>
      </xdr:nvSpPr>
      <xdr:spPr bwMode="auto">
        <a:xfrm>
          <a:off x="5173950" y="4730926"/>
          <a:ext cx="91500"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g</a:t>
          </a:r>
        </a:p>
      </xdr:txBody>
    </xdr:sp>
    <xdr:clientData/>
  </xdr:oneCellAnchor>
  <xdr:oneCellAnchor>
    <xdr:from>
      <xdr:col>5</xdr:col>
      <xdr:colOff>29327</xdr:colOff>
      <xdr:row>11</xdr:row>
      <xdr:rowOff>16051</xdr:rowOff>
    </xdr:from>
    <xdr:ext cx="93744" cy="186974"/>
    <xdr:sp macro="" textlink="">
      <xdr:nvSpPr>
        <xdr:cNvPr id="8" name="Rectangle 7"/>
        <xdr:cNvSpPr>
          <a:spLocks noChangeArrowheads="1"/>
        </xdr:cNvSpPr>
      </xdr:nvSpPr>
      <xdr:spPr bwMode="auto">
        <a:xfrm>
          <a:off x="5172827" y="6159676"/>
          <a:ext cx="93744"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k</a:t>
          </a:r>
        </a:p>
      </xdr:txBody>
    </xdr:sp>
    <xdr:clientData/>
  </xdr:oneCellAnchor>
  <xdr:oneCellAnchor>
    <xdr:from>
      <xdr:col>4</xdr:col>
      <xdr:colOff>29468</xdr:colOff>
      <xdr:row>10</xdr:row>
      <xdr:rowOff>711376</xdr:rowOff>
    </xdr:from>
    <xdr:ext cx="64890" cy="186974"/>
    <xdr:sp macro="" textlink="">
      <xdr:nvSpPr>
        <xdr:cNvPr id="9" name="Rectangle 8"/>
        <xdr:cNvSpPr>
          <a:spLocks noChangeArrowheads="1"/>
        </xdr:cNvSpPr>
      </xdr:nvSpPr>
      <xdr:spPr bwMode="auto">
        <a:xfrm>
          <a:off x="3839468" y="6140626"/>
          <a:ext cx="64890"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j</a:t>
          </a:r>
        </a:p>
      </xdr:txBody>
    </xdr:sp>
    <xdr:clientData/>
  </xdr:oneCellAnchor>
  <xdr:oneCellAnchor>
    <xdr:from>
      <xdr:col>5</xdr:col>
      <xdr:colOff>19942</xdr:colOff>
      <xdr:row>9</xdr:row>
      <xdr:rowOff>711376</xdr:rowOff>
    </xdr:from>
    <xdr:ext cx="64891" cy="186974"/>
    <xdr:sp macro="" textlink="">
      <xdr:nvSpPr>
        <xdr:cNvPr id="10" name="Rectangle 9"/>
        <xdr:cNvSpPr>
          <a:spLocks noChangeArrowheads="1"/>
        </xdr:cNvSpPr>
      </xdr:nvSpPr>
      <xdr:spPr bwMode="auto">
        <a:xfrm>
          <a:off x="5163442" y="5426251"/>
          <a:ext cx="64891"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i</a:t>
          </a:r>
        </a:p>
      </xdr:txBody>
    </xdr:sp>
    <xdr:clientData/>
  </xdr:oneCellAnchor>
  <xdr:oneCellAnchor>
    <xdr:from>
      <xdr:col>4</xdr:col>
      <xdr:colOff>19354</xdr:colOff>
      <xdr:row>9</xdr:row>
      <xdr:rowOff>711376</xdr:rowOff>
    </xdr:from>
    <xdr:ext cx="94641" cy="186974"/>
    <xdr:sp macro="" textlink="">
      <xdr:nvSpPr>
        <xdr:cNvPr id="11" name="Rectangle 10"/>
        <xdr:cNvSpPr>
          <a:spLocks noChangeArrowheads="1"/>
        </xdr:cNvSpPr>
      </xdr:nvSpPr>
      <xdr:spPr bwMode="auto">
        <a:xfrm>
          <a:off x="3829354" y="5426251"/>
          <a:ext cx="94641"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h</a:t>
          </a:r>
        </a:p>
      </xdr:txBody>
    </xdr:sp>
    <xdr:clientData/>
  </xdr:oneCellAnchor>
  <xdr:oneCellAnchor>
    <xdr:from>
      <xdr:col>3</xdr:col>
      <xdr:colOff>16073</xdr:colOff>
      <xdr:row>13</xdr:row>
      <xdr:rowOff>711376</xdr:rowOff>
    </xdr:from>
    <xdr:ext cx="129779" cy="186974"/>
    <xdr:sp macro="" textlink="">
      <xdr:nvSpPr>
        <xdr:cNvPr id="12" name="Rectangle 12"/>
        <xdr:cNvSpPr>
          <a:spLocks noChangeArrowheads="1"/>
        </xdr:cNvSpPr>
      </xdr:nvSpPr>
      <xdr:spPr bwMode="auto">
        <a:xfrm>
          <a:off x="2492573" y="8283751"/>
          <a:ext cx="129779"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Ａ</a:t>
          </a:r>
        </a:p>
      </xdr:txBody>
    </xdr:sp>
    <xdr:clientData/>
  </xdr:oneCellAnchor>
  <xdr:oneCellAnchor>
    <xdr:from>
      <xdr:col>4</xdr:col>
      <xdr:colOff>21235</xdr:colOff>
      <xdr:row>13</xdr:row>
      <xdr:rowOff>711376</xdr:rowOff>
    </xdr:from>
    <xdr:ext cx="119456" cy="186974"/>
    <xdr:sp macro="" textlink="">
      <xdr:nvSpPr>
        <xdr:cNvPr id="13" name="Rectangle 13"/>
        <xdr:cNvSpPr>
          <a:spLocks noChangeArrowheads="1"/>
        </xdr:cNvSpPr>
      </xdr:nvSpPr>
      <xdr:spPr bwMode="auto">
        <a:xfrm>
          <a:off x="3831235" y="8283751"/>
          <a:ext cx="119456"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Ｂ</a:t>
          </a:r>
        </a:p>
      </xdr:txBody>
    </xdr:sp>
    <xdr:clientData/>
  </xdr:oneCellAnchor>
  <xdr:oneCellAnchor>
    <xdr:from>
      <xdr:col>5</xdr:col>
      <xdr:colOff>18542</xdr:colOff>
      <xdr:row>13</xdr:row>
      <xdr:rowOff>711376</xdr:rowOff>
    </xdr:from>
    <xdr:ext cx="124842" cy="186974"/>
    <xdr:sp macro="" textlink="">
      <xdr:nvSpPr>
        <xdr:cNvPr id="14" name="Rectangle 14"/>
        <xdr:cNvSpPr>
          <a:spLocks noChangeArrowheads="1"/>
        </xdr:cNvSpPr>
      </xdr:nvSpPr>
      <xdr:spPr bwMode="auto">
        <a:xfrm>
          <a:off x="5162042" y="8283751"/>
          <a:ext cx="12484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Ｃ</a:t>
          </a:r>
        </a:p>
      </xdr:txBody>
    </xdr:sp>
    <xdr:clientData/>
  </xdr:oneCellAnchor>
  <xdr:oneCellAnchor>
    <xdr:from>
      <xdr:col>3</xdr:col>
      <xdr:colOff>1057276</xdr:colOff>
      <xdr:row>4</xdr:row>
      <xdr:rowOff>19312</xdr:rowOff>
    </xdr:from>
    <xdr:ext cx="246592" cy="186974"/>
    <xdr:sp macro="" textlink="">
      <xdr:nvSpPr>
        <xdr:cNvPr id="15" name="Rectangle 2"/>
        <xdr:cNvSpPr>
          <a:spLocks noChangeArrowheads="1"/>
        </xdr:cNvSpPr>
      </xdr:nvSpPr>
      <xdr:spPr bwMode="auto">
        <a:xfrm>
          <a:off x="3540197" y="1164452"/>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円</a:t>
          </a:r>
        </a:p>
      </xdr:txBody>
    </xdr:sp>
    <xdr:clientData/>
  </xdr:oneCellAnchor>
  <xdr:oneCellAnchor>
    <xdr:from>
      <xdr:col>4</xdr:col>
      <xdr:colOff>1066800</xdr:colOff>
      <xdr:row>4</xdr:row>
      <xdr:rowOff>19050</xdr:rowOff>
    </xdr:from>
    <xdr:ext cx="246592" cy="186974"/>
    <xdr:sp macro="" textlink="">
      <xdr:nvSpPr>
        <xdr:cNvPr id="16" name="Rectangle 2"/>
        <xdr:cNvSpPr>
          <a:spLocks noChangeArrowheads="1"/>
        </xdr:cNvSpPr>
      </xdr:nvSpPr>
      <xdr:spPr bwMode="auto">
        <a:xfrm>
          <a:off x="4887502" y="1164190"/>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円</a:t>
          </a:r>
        </a:p>
      </xdr:txBody>
    </xdr:sp>
    <xdr:clientData/>
  </xdr:oneCellAnchor>
  <xdr:oneCellAnchor>
    <xdr:from>
      <xdr:col>5</xdr:col>
      <xdr:colOff>1076325</xdr:colOff>
      <xdr:row>4</xdr:row>
      <xdr:rowOff>19050</xdr:rowOff>
    </xdr:from>
    <xdr:ext cx="246592" cy="186974"/>
    <xdr:sp macro="" textlink="">
      <xdr:nvSpPr>
        <xdr:cNvPr id="17" name="Rectangle 2"/>
        <xdr:cNvSpPr>
          <a:spLocks noChangeArrowheads="1"/>
        </xdr:cNvSpPr>
      </xdr:nvSpPr>
      <xdr:spPr bwMode="auto">
        <a:xfrm>
          <a:off x="6234808" y="1164190"/>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円</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1123950</xdr:colOff>
      <xdr:row>4</xdr:row>
      <xdr:rowOff>0</xdr:rowOff>
    </xdr:from>
    <xdr:ext cx="246592" cy="186974"/>
    <xdr:sp macro="" textlink="">
      <xdr:nvSpPr>
        <xdr:cNvPr id="2" name="Rectangle 2"/>
        <xdr:cNvSpPr>
          <a:spLocks noChangeArrowheads="1"/>
        </xdr:cNvSpPr>
      </xdr:nvSpPr>
      <xdr:spPr bwMode="auto">
        <a:xfrm>
          <a:off x="6534150" y="981075"/>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oneCellAnchor>
    <xdr:from>
      <xdr:col>4</xdr:col>
      <xdr:colOff>38629</xdr:colOff>
      <xdr:row>26</xdr:row>
      <xdr:rowOff>282751</xdr:rowOff>
    </xdr:from>
    <xdr:ext cx="94641" cy="186974"/>
    <xdr:sp macro="" textlink="">
      <xdr:nvSpPr>
        <xdr:cNvPr id="3" name="Rectangle 1"/>
        <xdr:cNvSpPr>
          <a:spLocks noChangeArrowheads="1"/>
        </xdr:cNvSpPr>
      </xdr:nvSpPr>
      <xdr:spPr bwMode="auto">
        <a:xfrm>
          <a:off x="5448829" y="7969426"/>
          <a:ext cx="94641"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b</a:t>
          </a:r>
        </a:p>
      </xdr:txBody>
    </xdr:sp>
    <xdr:clientData/>
  </xdr:oneCellAnchor>
  <xdr:oneCellAnchor>
    <xdr:from>
      <xdr:col>4</xdr:col>
      <xdr:colOff>20701</xdr:colOff>
      <xdr:row>15</xdr:row>
      <xdr:rowOff>292276</xdr:rowOff>
    </xdr:from>
    <xdr:ext cx="89255" cy="186974"/>
    <xdr:sp macro="" textlink="">
      <xdr:nvSpPr>
        <xdr:cNvPr id="4" name="Rectangle 2"/>
        <xdr:cNvSpPr>
          <a:spLocks noChangeArrowheads="1"/>
        </xdr:cNvSpPr>
      </xdr:nvSpPr>
      <xdr:spPr bwMode="auto">
        <a:xfrm>
          <a:off x="5430901" y="4626151"/>
          <a:ext cx="89255"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a</a:t>
          </a:r>
        </a:p>
      </xdr:txBody>
    </xdr:sp>
    <xdr:clientData/>
  </xdr:oneCellAnchor>
  <xdr:oneCellAnchor>
    <xdr:from>
      <xdr:col>1</xdr:col>
      <xdr:colOff>1104900</xdr:colOff>
      <xdr:row>4</xdr:row>
      <xdr:rowOff>0</xdr:rowOff>
    </xdr:from>
    <xdr:ext cx="246592" cy="186974"/>
    <xdr:sp macro="" textlink="">
      <xdr:nvSpPr>
        <xdr:cNvPr id="5" name="Rectangle 2"/>
        <xdr:cNvSpPr>
          <a:spLocks noChangeArrowheads="1"/>
        </xdr:cNvSpPr>
      </xdr:nvSpPr>
      <xdr:spPr bwMode="auto">
        <a:xfrm>
          <a:off x="3009900" y="981075"/>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oneCellAnchor>
    <xdr:from>
      <xdr:col>1</xdr:col>
      <xdr:colOff>1123950</xdr:colOff>
      <xdr:row>19</xdr:row>
      <xdr:rowOff>0</xdr:rowOff>
    </xdr:from>
    <xdr:ext cx="246592" cy="186974"/>
    <xdr:sp macro="" textlink="">
      <xdr:nvSpPr>
        <xdr:cNvPr id="6" name="Rectangle 2"/>
        <xdr:cNvSpPr>
          <a:spLocks noChangeArrowheads="1"/>
        </xdr:cNvSpPr>
      </xdr:nvSpPr>
      <xdr:spPr bwMode="auto">
        <a:xfrm>
          <a:off x="3028950" y="5553075"/>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oneCellAnchor>
    <xdr:from>
      <xdr:col>4</xdr:col>
      <xdr:colOff>1104900</xdr:colOff>
      <xdr:row>19</xdr:row>
      <xdr:rowOff>0</xdr:rowOff>
    </xdr:from>
    <xdr:ext cx="246592" cy="186974"/>
    <xdr:sp macro="" textlink="">
      <xdr:nvSpPr>
        <xdr:cNvPr id="7" name="Rectangle 2"/>
        <xdr:cNvSpPr>
          <a:spLocks noChangeArrowheads="1"/>
        </xdr:cNvSpPr>
      </xdr:nvSpPr>
      <xdr:spPr bwMode="auto">
        <a:xfrm>
          <a:off x="6515100" y="5553075"/>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xdr:col>
      <xdr:colOff>66675</xdr:colOff>
      <xdr:row>24</xdr:row>
      <xdr:rowOff>304800</xdr:rowOff>
    </xdr:from>
    <xdr:to>
      <xdr:col>2</xdr:col>
      <xdr:colOff>1285875</xdr:colOff>
      <xdr:row>24</xdr:row>
      <xdr:rowOff>304800</xdr:rowOff>
    </xdr:to>
    <xdr:sp macro="" textlink="">
      <xdr:nvSpPr>
        <xdr:cNvPr id="2" name="Line 1"/>
        <xdr:cNvSpPr>
          <a:spLocks noChangeShapeType="1"/>
        </xdr:cNvSpPr>
      </xdr:nvSpPr>
      <xdr:spPr bwMode="auto">
        <a:xfrm>
          <a:off x="1971675" y="7362825"/>
          <a:ext cx="1219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533400</xdr:colOff>
      <xdr:row>22</xdr:row>
      <xdr:rowOff>314325</xdr:rowOff>
    </xdr:from>
    <xdr:to>
      <xdr:col>2</xdr:col>
      <xdr:colOff>809625</xdr:colOff>
      <xdr:row>22</xdr:row>
      <xdr:rowOff>314325</xdr:rowOff>
    </xdr:to>
    <xdr:sp macro="" textlink="">
      <xdr:nvSpPr>
        <xdr:cNvPr id="3" name="Line 2"/>
        <xdr:cNvSpPr>
          <a:spLocks noChangeShapeType="1"/>
        </xdr:cNvSpPr>
      </xdr:nvSpPr>
      <xdr:spPr bwMode="auto">
        <a:xfrm>
          <a:off x="2438400" y="6753225"/>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457200</xdr:colOff>
      <xdr:row>27</xdr:row>
      <xdr:rowOff>9525</xdr:rowOff>
    </xdr:from>
    <xdr:to>
      <xdr:col>2</xdr:col>
      <xdr:colOff>819150</xdr:colOff>
      <xdr:row>27</xdr:row>
      <xdr:rowOff>9525</xdr:rowOff>
    </xdr:to>
    <xdr:sp macro="" textlink="">
      <xdr:nvSpPr>
        <xdr:cNvPr id="4" name="Line 3"/>
        <xdr:cNvSpPr>
          <a:spLocks noChangeShapeType="1"/>
        </xdr:cNvSpPr>
      </xdr:nvSpPr>
      <xdr:spPr bwMode="auto">
        <a:xfrm>
          <a:off x="2362200" y="79819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304800</xdr:colOff>
      <xdr:row>22</xdr:row>
      <xdr:rowOff>295275</xdr:rowOff>
    </xdr:from>
    <xdr:to>
      <xdr:col>3</xdr:col>
      <xdr:colOff>1524000</xdr:colOff>
      <xdr:row>22</xdr:row>
      <xdr:rowOff>295275</xdr:rowOff>
    </xdr:to>
    <xdr:sp macro="" textlink="">
      <xdr:nvSpPr>
        <xdr:cNvPr id="5" name="Line 4"/>
        <xdr:cNvSpPr>
          <a:spLocks noChangeShapeType="1"/>
        </xdr:cNvSpPr>
      </xdr:nvSpPr>
      <xdr:spPr bwMode="auto">
        <a:xfrm>
          <a:off x="3543300" y="6743700"/>
          <a:ext cx="1219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323850</xdr:colOff>
      <xdr:row>25</xdr:row>
      <xdr:rowOff>0</xdr:rowOff>
    </xdr:from>
    <xdr:to>
      <xdr:col>3</xdr:col>
      <xdr:colOff>1543050</xdr:colOff>
      <xdr:row>25</xdr:row>
      <xdr:rowOff>0</xdr:rowOff>
    </xdr:to>
    <xdr:sp macro="" textlink="">
      <xdr:nvSpPr>
        <xdr:cNvPr id="6" name="Line 5"/>
        <xdr:cNvSpPr>
          <a:spLocks noChangeShapeType="1"/>
        </xdr:cNvSpPr>
      </xdr:nvSpPr>
      <xdr:spPr bwMode="auto">
        <a:xfrm>
          <a:off x="3562350" y="7362825"/>
          <a:ext cx="1219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323850</xdr:colOff>
      <xdr:row>27</xdr:row>
      <xdr:rowOff>9525</xdr:rowOff>
    </xdr:from>
    <xdr:to>
      <xdr:col>3</xdr:col>
      <xdr:colOff>1543050</xdr:colOff>
      <xdr:row>27</xdr:row>
      <xdr:rowOff>9525</xdr:rowOff>
    </xdr:to>
    <xdr:sp macro="" textlink="">
      <xdr:nvSpPr>
        <xdr:cNvPr id="7" name="Line 6"/>
        <xdr:cNvSpPr>
          <a:spLocks noChangeShapeType="1"/>
        </xdr:cNvSpPr>
      </xdr:nvSpPr>
      <xdr:spPr bwMode="auto">
        <a:xfrm>
          <a:off x="3562350" y="7981950"/>
          <a:ext cx="1219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19579</xdr:colOff>
      <xdr:row>9</xdr:row>
      <xdr:rowOff>6526</xdr:rowOff>
    </xdr:from>
    <xdr:ext cx="94192" cy="186974"/>
    <xdr:sp macro="" textlink="">
      <xdr:nvSpPr>
        <xdr:cNvPr id="8" name="Rectangle 7"/>
        <xdr:cNvSpPr>
          <a:spLocks noChangeArrowheads="1"/>
        </xdr:cNvSpPr>
      </xdr:nvSpPr>
      <xdr:spPr bwMode="auto">
        <a:xfrm>
          <a:off x="5163079" y="2492551"/>
          <a:ext cx="941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d</a:t>
          </a:r>
        </a:p>
      </xdr:txBody>
    </xdr:sp>
    <xdr:clientData/>
  </xdr:oneCellAnchor>
  <xdr:oneCellAnchor>
    <xdr:from>
      <xdr:col>4</xdr:col>
      <xdr:colOff>28879</xdr:colOff>
      <xdr:row>17</xdr:row>
      <xdr:rowOff>176</xdr:rowOff>
    </xdr:from>
    <xdr:ext cx="91500" cy="186974"/>
    <xdr:sp macro="" textlink="">
      <xdr:nvSpPr>
        <xdr:cNvPr id="9" name="Rectangle 8"/>
        <xdr:cNvSpPr>
          <a:spLocks noChangeArrowheads="1"/>
        </xdr:cNvSpPr>
      </xdr:nvSpPr>
      <xdr:spPr bwMode="auto">
        <a:xfrm>
          <a:off x="5172379" y="4924601"/>
          <a:ext cx="91500"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e</a:t>
          </a:r>
        </a:p>
      </xdr:txBody>
    </xdr:sp>
    <xdr:clientData/>
  </xdr:oneCellAnchor>
  <xdr:oneCellAnchor>
    <xdr:from>
      <xdr:col>2</xdr:col>
      <xdr:colOff>30898</xdr:colOff>
      <xdr:row>17</xdr:row>
      <xdr:rowOff>176</xdr:rowOff>
    </xdr:from>
    <xdr:ext cx="90602" cy="186974"/>
    <xdr:sp macro="" textlink="">
      <xdr:nvSpPr>
        <xdr:cNvPr id="10" name="Rectangle 9"/>
        <xdr:cNvSpPr>
          <a:spLocks noChangeArrowheads="1"/>
        </xdr:cNvSpPr>
      </xdr:nvSpPr>
      <xdr:spPr bwMode="auto">
        <a:xfrm>
          <a:off x="1935898" y="4924601"/>
          <a:ext cx="9060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c</a:t>
          </a:r>
        </a:p>
      </xdr:txBody>
    </xdr:sp>
    <xdr:clientData/>
  </xdr:oneCellAnchor>
  <xdr:oneCellAnchor>
    <xdr:from>
      <xdr:col>2</xdr:col>
      <xdr:colOff>1114425</xdr:colOff>
      <xdr:row>4</xdr:row>
      <xdr:rowOff>9525</xdr:rowOff>
    </xdr:from>
    <xdr:ext cx="246592" cy="186974"/>
    <xdr:sp macro="" textlink="">
      <xdr:nvSpPr>
        <xdr:cNvPr id="11" name="Rectangle 2"/>
        <xdr:cNvSpPr>
          <a:spLocks noChangeArrowheads="1"/>
        </xdr:cNvSpPr>
      </xdr:nvSpPr>
      <xdr:spPr bwMode="auto">
        <a:xfrm>
          <a:off x="3019425" y="971550"/>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oneCellAnchor>
    <xdr:from>
      <xdr:col>4</xdr:col>
      <xdr:colOff>1114425</xdr:colOff>
      <xdr:row>4</xdr:row>
      <xdr:rowOff>19050</xdr:rowOff>
    </xdr:from>
    <xdr:ext cx="246592" cy="186974"/>
    <xdr:sp macro="" textlink="">
      <xdr:nvSpPr>
        <xdr:cNvPr id="12" name="Rectangle 2"/>
        <xdr:cNvSpPr>
          <a:spLocks noChangeArrowheads="1"/>
        </xdr:cNvSpPr>
      </xdr:nvSpPr>
      <xdr:spPr bwMode="auto">
        <a:xfrm>
          <a:off x="6257925" y="981075"/>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52606</xdr:colOff>
      <xdr:row>13</xdr:row>
      <xdr:rowOff>330376</xdr:rowOff>
    </xdr:from>
    <xdr:ext cx="77275" cy="196815"/>
    <xdr:sp macro="" textlink="">
      <xdr:nvSpPr>
        <xdr:cNvPr id="2" name="Rectangle 2"/>
        <xdr:cNvSpPr>
          <a:spLocks noChangeArrowheads="1"/>
        </xdr:cNvSpPr>
      </xdr:nvSpPr>
      <xdr:spPr bwMode="auto">
        <a:xfrm>
          <a:off x="4338856" y="4235626"/>
          <a:ext cx="77275" cy="1968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f</a:t>
          </a:r>
        </a:p>
      </xdr:txBody>
    </xdr:sp>
    <xdr:clientData/>
  </xdr:oneCellAnchor>
  <xdr:oneCellAnchor>
    <xdr:from>
      <xdr:col>5</xdr:col>
      <xdr:colOff>28879</xdr:colOff>
      <xdr:row>29</xdr:row>
      <xdr:rowOff>330376</xdr:rowOff>
    </xdr:from>
    <xdr:ext cx="104105" cy="196815"/>
    <xdr:sp macro="" textlink="">
      <xdr:nvSpPr>
        <xdr:cNvPr id="3" name="Rectangle 3"/>
        <xdr:cNvSpPr>
          <a:spLocks noChangeArrowheads="1"/>
        </xdr:cNvSpPr>
      </xdr:nvSpPr>
      <xdr:spPr bwMode="auto">
        <a:xfrm>
          <a:off x="4315129" y="9569626"/>
          <a:ext cx="104105" cy="1968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h</a:t>
          </a:r>
        </a:p>
      </xdr:txBody>
    </xdr:sp>
    <xdr:clientData/>
  </xdr:oneCellAnchor>
  <xdr:oneCellAnchor>
    <xdr:from>
      <xdr:col>6</xdr:col>
      <xdr:colOff>30450</xdr:colOff>
      <xdr:row>13</xdr:row>
      <xdr:rowOff>311326</xdr:rowOff>
    </xdr:from>
    <xdr:ext cx="100650" cy="196815"/>
    <xdr:sp macro="" textlink="">
      <xdr:nvSpPr>
        <xdr:cNvPr id="4" name="Rectangle 4"/>
        <xdr:cNvSpPr>
          <a:spLocks noChangeArrowheads="1"/>
        </xdr:cNvSpPr>
      </xdr:nvSpPr>
      <xdr:spPr bwMode="auto">
        <a:xfrm>
          <a:off x="5554950" y="4216576"/>
          <a:ext cx="100650" cy="1968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g</a:t>
          </a:r>
        </a:p>
      </xdr:txBody>
    </xdr:sp>
    <xdr:clientData/>
  </xdr:oneCellAnchor>
  <xdr:oneCellAnchor>
    <xdr:from>
      <xdr:col>6</xdr:col>
      <xdr:colOff>29467</xdr:colOff>
      <xdr:row>29</xdr:row>
      <xdr:rowOff>320851</xdr:rowOff>
    </xdr:from>
    <xdr:ext cx="74161" cy="196815"/>
    <xdr:sp macro="" textlink="">
      <xdr:nvSpPr>
        <xdr:cNvPr id="5" name="Rectangle 5"/>
        <xdr:cNvSpPr>
          <a:spLocks noChangeArrowheads="1"/>
        </xdr:cNvSpPr>
      </xdr:nvSpPr>
      <xdr:spPr bwMode="auto">
        <a:xfrm>
          <a:off x="5553967" y="9560101"/>
          <a:ext cx="74161" cy="1968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i</a:t>
          </a:r>
        </a:p>
      </xdr:txBody>
    </xdr:sp>
    <xdr:clientData/>
  </xdr:oneCellAnchor>
  <xdr:oneCellAnchor>
    <xdr:from>
      <xdr:col>3</xdr:col>
      <xdr:colOff>1019175</xdr:colOff>
      <xdr:row>5</xdr:row>
      <xdr:rowOff>9525</xdr:rowOff>
    </xdr:from>
    <xdr:ext cx="246592" cy="186974"/>
    <xdr:sp macro="" textlink="">
      <xdr:nvSpPr>
        <xdr:cNvPr id="6" name="Rectangle 2"/>
        <xdr:cNvSpPr>
          <a:spLocks noChangeArrowheads="1"/>
        </xdr:cNvSpPr>
      </xdr:nvSpPr>
      <xdr:spPr bwMode="auto">
        <a:xfrm>
          <a:off x="3209925" y="1247775"/>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oneCellAnchor>
    <xdr:from>
      <xdr:col>5</xdr:col>
      <xdr:colOff>1019175</xdr:colOff>
      <xdr:row>14</xdr:row>
      <xdr:rowOff>9525</xdr:rowOff>
    </xdr:from>
    <xdr:ext cx="246592" cy="186974"/>
    <xdr:sp macro="" textlink="">
      <xdr:nvSpPr>
        <xdr:cNvPr id="7" name="Rectangle 2"/>
        <xdr:cNvSpPr>
          <a:spLocks noChangeArrowheads="1"/>
        </xdr:cNvSpPr>
      </xdr:nvSpPr>
      <xdr:spPr bwMode="auto">
        <a:xfrm>
          <a:off x="5305425" y="4248150"/>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oneCellAnchor>
    <xdr:from>
      <xdr:col>6</xdr:col>
      <xdr:colOff>1028700</xdr:colOff>
      <xdr:row>14</xdr:row>
      <xdr:rowOff>9525</xdr:rowOff>
    </xdr:from>
    <xdr:ext cx="246592" cy="186974"/>
    <xdr:sp macro="" textlink="">
      <xdr:nvSpPr>
        <xdr:cNvPr id="8" name="Rectangle 2"/>
        <xdr:cNvSpPr>
          <a:spLocks noChangeArrowheads="1"/>
        </xdr:cNvSpPr>
      </xdr:nvSpPr>
      <xdr:spPr bwMode="auto">
        <a:xfrm>
          <a:off x="6553200" y="4248150"/>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oneCellAnchor>
    <xdr:from>
      <xdr:col>3</xdr:col>
      <xdr:colOff>1019175</xdr:colOff>
      <xdr:row>16</xdr:row>
      <xdr:rowOff>9525</xdr:rowOff>
    </xdr:from>
    <xdr:ext cx="246592" cy="186974"/>
    <xdr:sp macro="" textlink="">
      <xdr:nvSpPr>
        <xdr:cNvPr id="9" name="Rectangle 2"/>
        <xdr:cNvSpPr>
          <a:spLocks noChangeArrowheads="1"/>
        </xdr:cNvSpPr>
      </xdr:nvSpPr>
      <xdr:spPr bwMode="auto">
        <a:xfrm>
          <a:off x="3209925" y="4914900"/>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oneCellAnchor>
    <xdr:from>
      <xdr:col>6</xdr:col>
      <xdr:colOff>1009650</xdr:colOff>
      <xdr:row>16</xdr:row>
      <xdr:rowOff>9525</xdr:rowOff>
    </xdr:from>
    <xdr:ext cx="246592" cy="186974"/>
    <xdr:sp macro="" textlink="">
      <xdr:nvSpPr>
        <xdr:cNvPr id="10" name="Rectangle 2"/>
        <xdr:cNvSpPr>
          <a:spLocks noChangeArrowheads="1"/>
        </xdr:cNvSpPr>
      </xdr:nvSpPr>
      <xdr:spPr bwMode="auto">
        <a:xfrm>
          <a:off x="6534150" y="4914900"/>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oneCellAnchor>
    <xdr:from>
      <xdr:col>5</xdr:col>
      <xdr:colOff>1009650</xdr:colOff>
      <xdr:row>18</xdr:row>
      <xdr:rowOff>19050</xdr:rowOff>
    </xdr:from>
    <xdr:ext cx="246592" cy="186974"/>
    <xdr:sp macro="" textlink="">
      <xdr:nvSpPr>
        <xdr:cNvPr id="11" name="Rectangle 2"/>
        <xdr:cNvSpPr>
          <a:spLocks noChangeArrowheads="1"/>
        </xdr:cNvSpPr>
      </xdr:nvSpPr>
      <xdr:spPr bwMode="auto">
        <a:xfrm>
          <a:off x="5295900" y="5591175"/>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oneCellAnchor>
    <xdr:from>
      <xdr:col>3</xdr:col>
      <xdr:colOff>1233853</xdr:colOff>
      <xdr:row>14</xdr:row>
      <xdr:rowOff>1491</xdr:rowOff>
    </xdr:from>
    <xdr:ext cx="864577" cy="136961"/>
    <xdr:sp macro="" textlink="">
      <xdr:nvSpPr>
        <xdr:cNvPr id="12" name="Rectangle 9"/>
        <xdr:cNvSpPr>
          <a:spLocks noChangeArrowheads="1"/>
        </xdr:cNvSpPr>
      </xdr:nvSpPr>
      <xdr:spPr bwMode="auto">
        <a:xfrm>
          <a:off x="3424603" y="4240116"/>
          <a:ext cx="864577"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9144" tIns="18288" rIns="9144" bIns="18288" anchor="ctr" upright="1">
          <a:spAutoFit/>
        </a:bodyPr>
        <a:lstStyle/>
        <a:p>
          <a:pPr algn="ctr"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600" b="0" i="0" u="none" strike="noStrike" baseline="0">
              <a:solidFill>
                <a:sysClr val="windowText" lastClr="000000"/>
              </a:solidFill>
              <a:latin typeface="ＭＳ Ｐ明朝" panose="02020600040205080304" pitchFamily="18" charset="-128"/>
              <a:ea typeface="ＭＳ Ｐ明朝" panose="02020600040205080304" pitchFamily="18" charset="-128"/>
            </a:rPr>
            <a:t>按</a:t>
          </a: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分率ア又はウ）</a:t>
          </a:r>
        </a:p>
      </xdr:txBody>
    </xdr:sp>
    <xdr:clientData/>
  </xdr:oneCellAnchor>
  <xdr:oneCellAnchor>
    <xdr:from>
      <xdr:col>4</xdr:col>
      <xdr:colOff>85724</xdr:colOff>
      <xdr:row>29</xdr:row>
      <xdr:rowOff>9510</xdr:rowOff>
    </xdr:from>
    <xdr:ext cx="659423" cy="136961"/>
    <xdr:sp macro="" textlink="">
      <xdr:nvSpPr>
        <xdr:cNvPr id="13" name="Rectangle 7"/>
        <xdr:cNvSpPr>
          <a:spLocks noChangeArrowheads="1"/>
        </xdr:cNvSpPr>
      </xdr:nvSpPr>
      <xdr:spPr bwMode="auto">
        <a:xfrm>
          <a:off x="3514724" y="9248760"/>
          <a:ext cx="659423"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9144" tIns="18288" rIns="9144" bIns="18288" anchor="ctr" upright="1">
          <a:spAutoFit/>
        </a:bodyPr>
        <a:lstStyle/>
        <a:p>
          <a:pPr algn="ctr"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600" b="0" i="0" u="none" strike="noStrike" baseline="0">
              <a:solidFill>
                <a:sysClr val="windowText" lastClr="000000"/>
              </a:solidFill>
              <a:latin typeface="ＭＳ Ｐ明朝" panose="02020600040205080304" pitchFamily="18" charset="-128"/>
              <a:ea typeface="ＭＳ Ｐ明朝" panose="02020600040205080304" pitchFamily="18" charset="-128"/>
            </a:rPr>
            <a:t>按</a:t>
          </a: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分率イ）</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xdr:col>
      <xdr:colOff>38993</xdr:colOff>
      <xdr:row>21</xdr:row>
      <xdr:rowOff>292276</xdr:rowOff>
    </xdr:from>
    <xdr:ext cx="64890" cy="196815"/>
    <xdr:sp macro="" textlink="">
      <xdr:nvSpPr>
        <xdr:cNvPr id="2" name="Rectangle 2"/>
        <xdr:cNvSpPr>
          <a:spLocks noChangeArrowheads="1"/>
        </xdr:cNvSpPr>
      </xdr:nvSpPr>
      <xdr:spPr bwMode="auto">
        <a:xfrm>
          <a:off x="4325243" y="6283501"/>
          <a:ext cx="64890" cy="1968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j</a:t>
          </a:r>
        </a:p>
      </xdr:txBody>
    </xdr:sp>
    <xdr:clientData/>
  </xdr:oneCellAnchor>
  <xdr:oneCellAnchor>
    <xdr:from>
      <xdr:col>6</xdr:col>
      <xdr:colOff>38852</xdr:colOff>
      <xdr:row>21</xdr:row>
      <xdr:rowOff>292276</xdr:rowOff>
    </xdr:from>
    <xdr:ext cx="93745" cy="196815"/>
    <xdr:sp macro="" textlink="">
      <xdr:nvSpPr>
        <xdr:cNvPr id="3" name="Rectangle 3"/>
        <xdr:cNvSpPr>
          <a:spLocks noChangeArrowheads="1"/>
        </xdr:cNvSpPr>
      </xdr:nvSpPr>
      <xdr:spPr bwMode="auto">
        <a:xfrm>
          <a:off x="5563352" y="6283501"/>
          <a:ext cx="93745" cy="1968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k</a:t>
          </a:r>
        </a:p>
      </xdr:txBody>
    </xdr:sp>
    <xdr:clientData/>
  </xdr:oneCellAnchor>
  <xdr:oneCellAnchor>
    <xdr:from>
      <xdr:col>3</xdr:col>
      <xdr:colOff>1038225</xdr:colOff>
      <xdr:row>3</xdr:row>
      <xdr:rowOff>295275</xdr:rowOff>
    </xdr:from>
    <xdr:ext cx="246592" cy="186974"/>
    <xdr:sp macro="" textlink="">
      <xdr:nvSpPr>
        <xdr:cNvPr id="4" name="Rectangle 2"/>
        <xdr:cNvSpPr>
          <a:spLocks noChangeArrowheads="1"/>
        </xdr:cNvSpPr>
      </xdr:nvSpPr>
      <xdr:spPr bwMode="auto">
        <a:xfrm>
          <a:off x="3228975" y="800100"/>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oneCellAnchor>
    <xdr:from>
      <xdr:col>5</xdr:col>
      <xdr:colOff>1038225</xdr:colOff>
      <xdr:row>6</xdr:row>
      <xdr:rowOff>295275</xdr:rowOff>
    </xdr:from>
    <xdr:ext cx="246592" cy="186974"/>
    <xdr:sp macro="" textlink="">
      <xdr:nvSpPr>
        <xdr:cNvPr id="5" name="Rectangle 2"/>
        <xdr:cNvSpPr>
          <a:spLocks noChangeArrowheads="1"/>
        </xdr:cNvSpPr>
      </xdr:nvSpPr>
      <xdr:spPr bwMode="auto">
        <a:xfrm>
          <a:off x="5324475" y="1714500"/>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oneCellAnchor>
    <xdr:from>
      <xdr:col>6</xdr:col>
      <xdr:colOff>1038225</xdr:colOff>
      <xdr:row>6</xdr:row>
      <xdr:rowOff>295275</xdr:rowOff>
    </xdr:from>
    <xdr:ext cx="246592" cy="186974"/>
    <xdr:sp macro="" textlink="">
      <xdr:nvSpPr>
        <xdr:cNvPr id="6" name="Rectangle 2"/>
        <xdr:cNvSpPr>
          <a:spLocks noChangeArrowheads="1"/>
        </xdr:cNvSpPr>
      </xdr:nvSpPr>
      <xdr:spPr bwMode="auto">
        <a:xfrm>
          <a:off x="6562725" y="1714500"/>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oneCellAnchor>
    <xdr:from>
      <xdr:col>3</xdr:col>
      <xdr:colOff>1028700</xdr:colOff>
      <xdr:row>25</xdr:row>
      <xdr:rowOff>9525</xdr:rowOff>
    </xdr:from>
    <xdr:ext cx="246592" cy="186974"/>
    <xdr:sp macro="" textlink="">
      <xdr:nvSpPr>
        <xdr:cNvPr id="7" name="Rectangle 2"/>
        <xdr:cNvSpPr>
          <a:spLocks noChangeArrowheads="1"/>
        </xdr:cNvSpPr>
      </xdr:nvSpPr>
      <xdr:spPr bwMode="auto">
        <a:xfrm>
          <a:off x="3219450" y="7219950"/>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oneCellAnchor>
    <xdr:from>
      <xdr:col>5</xdr:col>
      <xdr:colOff>1019175</xdr:colOff>
      <xdr:row>25</xdr:row>
      <xdr:rowOff>0</xdr:rowOff>
    </xdr:from>
    <xdr:ext cx="246592" cy="186974"/>
    <xdr:sp macro="" textlink="">
      <xdr:nvSpPr>
        <xdr:cNvPr id="8" name="Rectangle 2"/>
        <xdr:cNvSpPr>
          <a:spLocks noChangeArrowheads="1"/>
        </xdr:cNvSpPr>
      </xdr:nvSpPr>
      <xdr:spPr bwMode="auto">
        <a:xfrm>
          <a:off x="5305425" y="7210425"/>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oneCellAnchor>
    <xdr:from>
      <xdr:col>6</xdr:col>
      <xdr:colOff>1019175</xdr:colOff>
      <xdr:row>25</xdr:row>
      <xdr:rowOff>0</xdr:rowOff>
    </xdr:from>
    <xdr:ext cx="246592" cy="186974"/>
    <xdr:sp macro="" textlink="">
      <xdr:nvSpPr>
        <xdr:cNvPr id="9" name="Rectangle 2"/>
        <xdr:cNvSpPr>
          <a:spLocks noChangeArrowheads="1"/>
        </xdr:cNvSpPr>
      </xdr:nvSpPr>
      <xdr:spPr bwMode="auto">
        <a:xfrm>
          <a:off x="6543675" y="7210425"/>
          <a:ext cx="24659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円</a:t>
          </a:r>
        </a:p>
      </xdr:txBody>
    </xdr:sp>
    <xdr:clientData/>
  </xdr:oneCellAnchor>
  <xdr:oneCellAnchor>
    <xdr:from>
      <xdr:col>4</xdr:col>
      <xdr:colOff>74376</xdr:colOff>
      <xdr:row>8</xdr:row>
      <xdr:rowOff>286266</xdr:rowOff>
    </xdr:from>
    <xdr:ext cx="720282" cy="166310"/>
    <xdr:sp macro="" textlink="">
      <xdr:nvSpPr>
        <xdr:cNvPr id="10" name="Rectangle 7"/>
        <xdr:cNvSpPr>
          <a:spLocks noChangeArrowheads="1"/>
        </xdr:cNvSpPr>
      </xdr:nvSpPr>
      <xdr:spPr bwMode="auto">
        <a:xfrm>
          <a:off x="3503376" y="2315091"/>
          <a:ext cx="720282" cy="166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（区分又は按分率イ）</a:t>
          </a:r>
        </a:p>
      </xdr:txBody>
    </xdr:sp>
    <xdr:clientData/>
  </xdr:oneCellAnchor>
  <xdr:oneCellAnchor>
    <xdr:from>
      <xdr:col>4</xdr:col>
      <xdr:colOff>231435</xdr:colOff>
      <xdr:row>7</xdr:row>
      <xdr:rowOff>516</xdr:rowOff>
    </xdr:from>
    <xdr:ext cx="395484" cy="156527"/>
    <xdr:sp macro="" textlink="">
      <xdr:nvSpPr>
        <xdr:cNvPr id="11" name="Rectangle 7"/>
        <xdr:cNvSpPr>
          <a:spLocks noChangeArrowheads="1"/>
        </xdr:cNvSpPr>
      </xdr:nvSpPr>
      <xdr:spPr bwMode="auto">
        <a:xfrm>
          <a:off x="3660435" y="1724541"/>
          <a:ext cx="395484" cy="1565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（按分率イ）</a:t>
          </a:r>
        </a:p>
      </xdr:txBody>
    </xdr:sp>
    <xdr:clientData/>
  </xdr:oneCellAnchor>
  <xdr:oneCellAnchor>
    <xdr:from>
      <xdr:col>4</xdr:col>
      <xdr:colOff>221910</xdr:colOff>
      <xdr:row>14</xdr:row>
      <xdr:rowOff>516</xdr:rowOff>
    </xdr:from>
    <xdr:ext cx="395484" cy="156527"/>
    <xdr:sp macro="" textlink="">
      <xdr:nvSpPr>
        <xdr:cNvPr id="12" name="Rectangle 7"/>
        <xdr:cNvSpPr>
          <a:spLocks noChangeArrowheads="1"/>
        </xdr:cNvSpPr>
      </xdr:nvSpPr>
      <xdr:spPr bwMode="auto">
        <a:xfrm>
          <a:off x="3650910" y="3858141"/>
          <a:ext cx="395484" cy="1565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（按分率イ）</a:t>
          </a:r>
        </a:p>
      </xdr:txBody>
    </xdr:sp>
    <xdr:clientData/>
  </xdr:oneCellAnchor>
  <xdr:oneCellAnchor>
    <xdr:from>
      <xdr:col>4</xdr:col>
      <xdr:colOff>221910</xdr:colOff>
      <xdr:row>16</xdr:row>
      <xdr:rowOff>516</xdr:rowOff>
    </xdr:from>
    <xdr:ext cx="395484" cy="156527"/>
    <xdr:sp macro="" textlink="">
      <xdr:nvSpPr>
        <xdr:cNvPr id="13" name="Rectangle 7"/>
        <xdr:cNvSpPr>
          <a:spLocks noChangeArrowheads="1"/>
        </xdr:cNvSpPr>
      </xdr:nvSpPr>
      <xdr:spPr bwMode="auto">
        <a:xfrm>
          <a:off x="3650910" y="4467741"/>
          <a:ext cx="395484" cy="1565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（按分率イ）</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39"/>
  <sheetViews>
    <sheetView showGridLines="0" tabSelected="1" zoomScaleNormal="100" workbookViewId="0">
      <selection activeCell="H3" sqref="H3:I4"/>
    </sheetView>
  </sheetViews>
  <sheetFormatPr defaultColWidth="9" defaultRowHeight="22.5" customHeight="1" x14ac:dyDescent="0.15"/>
  <cols>
    <col min="1" max="1" width="1" style="1" customWidth="1"/>
    <col min="2" max="2" width="3.42578125" style="1" customWidth="1"/>
    <col min="3" max="3" width="1" style="1" customWidth="1"/>
    <col min="4" max="4" width="32.28515625" style="1" customWidth="1"/>
    <col min="5" max="5" width="1" style="1" customWidth="1"/>
    <col min="6" max="6" width="4.42578125" style="2" customWidth="1"/>
    <col min="7" max="7" width="6.28515625" style="1" customWidth="1"/>
    <col min="8" max="8" width="11.28515625" style="1" customWidth="1"/>
    <col min="9" max="9" width="9" style="1"/>
    <col min="10" max="11" width="15" style="1" customWidth="1"/>
    <col min="12" max="16384" width="9" style="1"/>
  </cols>
  <sheetData>
    <row r="1" spans="1:11" ht="15" customHeight="1" x14ac:dyDescent="0.15">
      <c r="A1" s="44" t="s">
        <v>0</v>
      </c>
      <c r="B1" s="42"/>
      <c r="C1" s="44"/>
      <c r="D1" s="42"/>
      <c r="E1" s="42"/>
      <c r="F1" s="43"/>
      <c r="G1" s="42"/>
      <c r="H1" s="42"/>
      <c r="I1" s="42"/>
      <c r="J1" s="42"/>
      <c r="K1" s="42"/>
    </row>
    <row r="2" spans="1:11" ht="22.5" customHeight="1" thickBot="1" x14ac:dyDescent="0.2">
      <c r="A2" s="42"/>
      <c r="B2" s="42"/>
      <c r="C2" s="42"/>
      <c r="D2" s="42"/>
      <c r="E2" s="42"/>
      <c r="F2" s="43"/>
      <c r="G2" s="42"/>
      <c r="H2" s="42"/>
      <c r="I2" s="42"/>
      <c r="J2" s="42"/>
      <c r="K2" s="42"/>
    </row>
    <row r="3" spans="1:11" ht="22.5" customHeight="1" x14ac:dyDescent="0.15">
      <c r="A3" s="42"/>
      <c r="B3" s="42"/>
      <c r="C3" s="183" t="s">
        <v>1</v>
      </c>
      <c r="D3" s="183"/>
      <c r="E3" s="183"/>
      <c r="F3" s="43"/>
      <c r="G3" s="141" t="s">
        <v>2</v>
      </c>
      <c r="H3" s="143"/>
      <c r="I3" s="144"/>
      <c r="J3" s="147" t="s">
        <v>3</v>
      </c>
      <c r="K3" s="3"/>
    </row>
    <row r="4" spans="1:11" ht="22.5" customHeight="1" thickBot="1" x14ac:dyDescent="0.2">
      <c r="A4" s="42"/>
      <c r="B4" s="42"/>
      <c r="C4" s="182" t="s">
        <v>4</v>
      </c>
      <c r="D4" s="182"/>
      <c r="E4" s="182"/>
      <c r="F4" s="43"/>
      <c r="G4" s="142"/>
      <c r="H4" s="145"/>
      <c r="I4" s="146"/>
      <c r="J4" s="148"/>
      <c r="K4" s="4"/>
    </row>
    <row r="5" spans="1:11" ht="15" customHeight="1" x14ac:dyDescent="0.15">
      <c r="A5" s="188" t="s">
        <v>5</v>
      </c>
      <c r="B5" s="189"/>
      <c r="C5" s="189"/>
      <c r="D5" s="189"/>
      <c r="E5" s="189"/>
      <c r="F5" s="189"/>
      <c r="G5" s="149" t="s">
        <v>6</v>
      </c>
      <c r="H5" s="150"/>
      <c r="I5" s="153" t="s">
        <v>69</v>
      </c>
      <c r="J5" s="155" t="s">
        <v>7</v>
      </c>
      <c r="K5" s="156"/>
    </row>
    <row r="6" spans="1:11" ht="26.25" customHeight="1" thickBot="1" x14ac:dyDescent="0.2">
      <c r="A6" s="190"/>
      <c r="B6" s="191"/>
      <c r="C6" s="191"/>
      <c r="D6" s="191"/>
      <c r="E6" s="191"/>
      <c r="F6" s="191"/>
      <c r="G6" s="151"/>
      <c r="H6" s="152"/>
      <c r="I6" s="154"/>
      <c r="J6" s="20" t="s">
        <v>8</v>
      </c>
      <c r="K6" s="21" t="s">
        <v>9</v>
      </c>
    </row>
    <row r="7" spans="1:11" ht="26.25" customHeight="1" thickTop="1" x14ac:dyDescent="0.15">
      <c r="A7" s="186" t="s">
        <v>10</v>
      </c>
      <c r="B7" s="187"/>
      <c r="C7" s="187"/>
      <c r="D7" s="187"/>
      <c r="E7" s="187"/>
      <c r="F7" s="22">
        <v>1</v>
      </c>
      <c r="G7" s="157"/>
      <c r="H7" s="158"/>
      <c r="I7" s="23"/>
      <c r="J7" s="84"/>
      <c r="K7" s="85"/>
    </row>
    <row r="8" spans="1:11" ht="26.25" customHeight="1" x14ac:dyDescent="0.15">
      <c r="A8" s="192" t="s">
        <v>11</v>
      </c>
      <c r="B8" s="193"/>
      <c r="C8" s="24"/>
      <c r="D8" s="25" t="s">
        <v>95</v>
      </c>
      <c r="E8" s="26"/>
      <c r="F8" s="27">
        <v>2</v>
      </c>
      <c r="G8" s="159"/>
      <c r="H8" s="160"/>
      <c r="I8" s="161" t="s">
        <v>63</v>
      </c>
      <c r="J8" s="86"/>
      <c r="K8" s="87"/>
    </row>
    <row r="9" spans="1:11" ht="26.25" customHeight="1" x14ac:dyDescent="0.15">
      <c r="A9" s="192"/>
      <c r="B9" s="193"/>
      <c r="C9" s="24"/>
      <c r="D9" s="25" t="s">
        <v>96</v>
      </c>
      <c r="E9" s="26"/>
      <c r="F9" s="27">
        <v>3</v>
      </c>
      <c r="G9" s="159"/>
      <c r="H9" s="160"/>
      <c r="I9" s="185"/>
      <c r="J9" s="86"/>
      <c r="K9" s="87"/>
    </row>
    <row r="10" spans="1:11" ht="26.25" customHeight="1" x14ac:dyDescent="0.15">
      <c r="A10" s="192"/>
      <c r="B10" s="193"/>
      <c r="C10" s="24"/>
      <c r="D10" s="25" t="s">
        <v>97</v>
      </c>
      <c r="E10" s="26"/>
      <c r="F10" s="45">
        <v>4</v>
      </c>
      <c r="G10" s="159"/>
      <c r="H10" s="160"/>
      <c r="I10" s="185"/>
      <c r="J10" s="86"/>
      <c r="K10" s="87"/>
    </row>
    <row r="11" spans="1:11" ht="26.25" customHeight="1" x14ac:dyDescent="0.15">
      <c r="A11" s="192"/>
      <c r="B11" s="193"/>
      <c r="C11" s="24"/>
      <c r="D11" s="25" t="s">
        <v>72</v>
      </c>
      <c r="E11" s="26"/>
      <c r="F11" s="46">
        <v>5</v>
      </c>
      <c r="G11" s="159"/>
      <c r="H11" s="160"/>
      <c r="I11" s="162"/>
      <c r="J11" s="86"/>
      <c r="K11" s="87"/>
    </row>
    <row r="12" spans="1:11" ht="26.25" customHeight="1" x14ac:dyDescent="0.15">
      <c r="A12" s="192"/>
      <c r="B12" s="193"/>
      <c r="C12" s="24"/>
      <c r="D12" s="25" t="s">
        <v>71</v>
      </c>
      <c r="E12" s="26"/>
      <c r="F12" s="46">
        <v>6</v>
      </c>
      <c r="G12" s="159"/>
      <c r="H12" s="160"/>
      <c r="I12" s="29"/>
      <c r="J12" s="86"/>
      <c r="K12" s="88"/>
    </row>
    <row r="13" spans="1:11" ht="26.25" customHeight="1" x14ac:dyDescent="0.15">
      <c r="A13" s="192"/>
      <c r="B13" s="193"/>
      <c r="C13" s="24"/>
      <c r="D13" s="25" t="s">
        <v>73</v>
      </c>
      <c r="E13" s="30"/>
      <c r="F13" s="46">
        <v>7</v>
      </c>
      <c r="G13" s="159"/>
      <c r="H13" s="160"/>
      <c r="I13" s="161" t="s">
        <v>63</v>
      </c>
      <c r="J13" s="86"/>
      <c r="K13" s="87"/>
    </row>
    <row r="14" spans="1:11" ht="26.25" customHeight="1" x14ac:dyDescent="0.15">
      <c r="A14" s="192"/>
      <c r="B14" s="193"/>
      <c r="C14" s="24"/>
      <c r="D14" s="25" t="s">
        <v>74</v>
      </c>
      <c r="E14" s="26"/>
      <c r="F14" s="27">
        <v>8</v>
      </c>
      <c r="G14" s="159"/>
      <c r="H14" s="160"/>
      <c r="I14" s="162"/>
      <c r="J14" s="89"/>
      <c r="K14" s="88"/>
    </row>
    <row r="15" spans="1:11" ht="26.25" customHeight="1" x14ac:dyDescent="0.15">
      <c r="A15" s="192"/>
      <c r="B15" s="193"/>
      <c r="C15" s="24"/>
      <c r="D15" s="25" t="s">
        <v>187</v>
      </c>
      <c r="E15" s="26"/>
      <c r="F15" s="27">
        <v>9</v>
      </c>
      <c r="G15" s="159"/>
      <c r="H15" s="160"/>
      <c r="I15" s="31"/>
      <c r="J15" s="89"/>
      <c r="K15" s="88"/>
    </row>
    <row r="16" spans="1:11" ht="26.25" customHeight="1" x14ac:dyDescent="0.15">
      <c r="A16" s="192"/>
      <c r="B16" s="193"/>
      <c r="C16" s="24"/>
      <c r="D16" s="25"/>
      <c r="E16" s="26"/>
      <c r="F16" s="27">
        <v>10</v>
      </c>
      <c r="G16" s="159"/>
      <c r="H16" s="160"/>
      <c r="I16" s="31"/>
      <c r="J16" s="89"/>
      <c r="K16" s="88"/>
    </row>
    <row r="17" spans="1:11" ht="26.25" customHeight="1" x14ac:dyDescent="0.15">
      <c r="A17" s="192"/>
      <c r="B17" s="193"/>
      <c r="C17" s="184" t="s">
        <v>12</v>
      </c>
      <c r="D17" s="172"/>
      <c r="E17" s="173"/>
      <c r="F17" s="27">
        <v>11</v>
      </c>
      <c r="G17" s="163"/>
      <c r="H17" s="164"/>
      <c r="I17" s="32"/>
      <c r="J17" s="86"/>
      <c r="K17" s="87"/>
    </row>
    <row r="18" spans="1:11" ht="26.25" customHeight="1" x14ac:dyDescent="0.15">
      <c r="A18" s="192" t="s">
        <v>13</v>
      </c>
      <c r="B18" s="193"/>
      <c r="C18" s="33"/>
      <c r="D18" s="25" t="s">
        <v>75</v>
      </c>
      <c r="E18" s="26"/>
      <c r="F18" s="27">
        <v>12</v>
      </c>
      <c r="G18" s="159"/>
      <c r="H18" s="160"/>
      <c r="I18" s="34"/>
      <c r="J18" s="89"/>
      <c r="K18" s="88"/>
    </row>
    <row r="19" spans="1:11" ht="26.25" customHeight="1" x14ac:dyDescent="0.15">
      <c r="A19" s="192"/>
      <c r="B19" s="193"/>
      <c r="C19" s="33"/>
      <c r="D19" s="25" t="s">
        <v>76</v>
      </c>
      <c r="E19" s="26"/>
      <c r="F19" s="27">
        <v>13</v>
      </c>
      <c r="G19" s="159"/>
      <c r="H19" s="160"/>
      <c r="I19" s="32"/>
      <c r="J19" s="90"/>
      <c r="K19" s="87"/>
    </row>
    <row r="20" spans="1:11" ht="26.25" customHeight="1" x14ac:dyDescent="0.15">
      <c r="A20" s="192"/>
      <c r="B20" s="193"/>
      <c r="C20" s="33"/>
      <c r="D20" s="25" t="s">
        <v>77</v>
      </c>
      <c r="E20" s="26"/>
      <c r="F20" s="27">
        <v>14</v>
      </c>
      <c r="G20" s="159"/>
      <c r="H20" s="160"/>
      <c r="I20" s="32"/>
      <c r="J20" s="90"/>
      <c r="K20" s="87"/>
    </row>
    <row r="21" spans="1:11" ht="26.25" customHeight="1" x14ac:dyDescent="0.15">
      <c r="A21" s="192"/>
      <c r="B21" s="193"/>
      <c r="C21" s="33"/>
      <c r="D21" s="25" t="s">
        <v>83</v>
      </c>
      <c r="E21" s="26"/>
      <c r="F21" s="27">
        <v>15</v>
      </c>
      <c r="G21" s="159"/>
      <c r="H21" s="160"/>
      <c r="I21" s="32"/>
      <c r="J21" s="90"/>
      <c r="K21" s="87"/>
    </row>
    <row r="22" spans="1:11" ht="26.25" customHeight="1" x14ac:dyDescent="0.15">
      <c r="A22" s="192"/>
      <c r="B22" s="193"/>
      <c r="C22" s="33"/>
      <c r="D22" s="25" t="s">
        <v>78</v>
      </c>
      <c r="E22" s="26"/>
      <c r="F22" s="27">
        <v>16</v>
      </c>
      <c r="G22" s="159"/>
      <c r="H22" s="160"/>
      <c r="I22" s="32"/>
      <c r="J22" s="90"/>
      <c r="K22" s="87"/>
    </row>
    <row r="23" spans="1:11" ht="26.25" customHeight="1" x14ac:dyDescent="0.15">
      <c r="A23" s="192"/>
      <c r="B23" s="193"/>
      <c r="C23" s="33"/>
      <c r="D23" s="25" t="s">
        <v>79</v>
      </c>
      <c r="E23" s="26"/>
      <c r="F23" s="27">
        <v>17</v>
      </c>
      <c r="G23" s="159"/>
      <c r="H23" s="160"/>
      <c r="I23" s="32"/>
      <c r="J23" s="90"/>
      <c r="K23" s="88"/>
    </row>
    <row r="24" spans="1:11" ht="26.25" customHeight="1" x14ac:dyDescent="0.15">
      <c r="A24" s="192"/>
      <c r="B24" s="193"/>
      <c r="C24" s="33"/>
      <c r="D24" s="25" t="s">
        <v>82</v>
      </c>
      <c r="E24" s="26"/>
      <c r="F24" s="27">
        <v>18</v>
      </c>
      <c r="G24" s="159"/>
      <c r="H24" s="160"/>
      <c r="I24" s="32"/>
      <c r="J24" s="90"/>
      <c r="K24" s="88"/>
    </row>
    <row r="25" spans="1:11" ht="26.25" customHeight="1" x14ac:dyDescent="0.15">
      <c r="A25" s="192"/>
      <c r="B25" s="193"/>
      <c r="C25" s="33"/>
      <c r="D25" s="25" t="s">
        <v>81</v>
      </c>
      <c r="E25" s="26"/>
      <c r="F25" s="27">
        <v>19</v>
      </c>
      <c r="G25" s="159"/>
      <c r="H25" s="160"/>
      <c r="I25" s="32"/>
      <c r="J25" s="90"/>
      <c r="K25" s="88"/>
    </row>
    <row r="26" spans="1:11" ht="26.25" customHeight="1" x14ac:dyDescent="0.15">
      <c r="A26" s="192"/>
      <c r="B26" s="193"/>
      <c r="C26" s="33"/>
      <c r="D26" s="25" t="s">
        <v>188</v>
      </c>
      <c r="E26" s="26"/>
      <c r="F26" s="27">
        <v>20</v>
      </c>
      <c r="G26" s="139"/>
      <c r="H26" s="140"/>
      <c r="I26" s="37"/>
      <c r="J26" s="86"/>
      <c r="K26" s="88"/>
    </row>
    <row r="27" spans="1:11" ht="26.25" customHeight="1" x14ac:dyDescent="0.15">
      <c r="A27" s="192"/>
      <c r="B27" s="193"/>
      <c r="C27" s="33"/>
      <c r="D27" s="25"/>
      <c r="E27" s="26"/>
      <c r="F27" s="27">
        <v>21</v>
      </c>
      <c r="G27" s="159"/>
      <c r="H27" s="160"/>
      <c r="I27" s="31"/>
      <c r="J27" s="89"/>
      <c r="K27" s="88"/>
    </row>
    <row r="28" spans="1:11" ht="26.25" customHeight="1" x14ac:dyDescent="0.15">
      <c r="A28" s="192"/>
      <c r="B28" s="193"/>
      <c r="C28" s="184" t="s">
        <v>12</v>
      </c>
      <c r="D28" s="172"/>
      <c r="E28" s="173"/>
      <c r="F28" s="27">
        <v>22</v>
      </c>
      <c r="G28" s="163"/>
      <c r="H28" s="164"/>
      <c r="I28" s="32"/>
      <c r="J28" s="86"/>
      <c r="K28" s="87"/>
    </row>
    <row r="29" spans="1:11" ht="26.25" customHeight="1" x14ac:dyDescent="0.15">
      <c r="A29" s="168" t="s">
        <v>189</v>
      </c>
      <c r="B29" s="169"/>
      <c r="C29" s="169"/>
      <c r="D29" s="169"/>
      <c r="E29" s="169"/>
      <c r="F29" s="27">
        <v>23</v>
      </c>
      <c r="G29" s="163"/>
      <c r="H29" s="164"/>
      <c r="I29" s="32"/>
      <c r="J29" s="86"/>
      <c r="K29" s="87"/>
    </row>
    <row r="30" spans="1:11" ht="26.25" customHeight="1" x14ac:dyDescent="0.15">
      <c r="A30" s="35"/>
      <c r="B30" s="165" t="s">
        <v>80</v>
      </c>
      <c r="C30" s="166"/>
      <c r="D30" s="167"/>
      <c r="E30" s="36"/>
      <c r="F30" s="27">
        <v>24</v>
      </c>
      <c r="G30" s="159"/>
      <c r="H30" s="160"/>
      <c r="I30" s="37" t="s">
        <v>63</v>
      </c>
      <c r="J30" s="86"/>
      <c r="K30" s="87"/>
    </row>
    <row r="31" spans="1:11" ht="26.25" customHeight="1" x14ac:dyDescent="0.15">
      <c r="A31" s="35"/>
      <c r="B31" s="165" t="s">
        <v>98</v>
      </c>
      <c r="C31" s="166"/>
      <c r="D31" s="167"/>
      <c r="E31" s="36"/>
      <c r="F31" s="27">
        <v>25</v>
      </c>
      <c r="G31" s="159"/>
      <c r="H31" s="160"/>
      <c r="I31" s="32"/>
      <c r="J31" s="90"/>
      <c r="K31" s="87"/>
    </row>
    <row r="32" spans="1:11" ht="26.25" customHeight="1" x14ac:dyDescent="0.15">
      <c r="A32" s="35"/>
      <c r="B32" s="165"/>
      <c r="C32" s="166"/>
      <c r="D32" s="170"/>
      <c r="E32" s="36"/>
      <c r="F32" s="27">
        <v>26</v>
      </c>
      <c r="G32" s="159"/>
      <c r="H32" s="160"/>
      <c r="I32" s="28"/>
      <c r="J32" s="86"/>
      <c r="K32" s="87"/>
    </row>
    <row r="33" spans="1:11" ht="26.25" customHeight="1" x14ac:dyDescent="0.15">
      <c r="A33" s="35"/>
      <c r="B33" s="165"/>
      <c r="C33" s="166"/>
      <c r="D33" s="170"/>
      <c r="E33" s="36"/>
      <c r="F33" s="27">
        <v>27</v>
      </c>
      <c r="G33" s="159"/>
      <c r="H33" s="160"/>
      <c r="I33" s="28"/>
      <c r="J33" s="86"/>
      <c r="K33" s="87"/>
    </row>
    <row r="34" spans="1:11" ht="26.25" customHeight="1" x14ac:dyDescent="0.15">
      <c r="A34" s="171" t="s">
        <v>190</v>
      </c>
      <c r="B34" s="172"/>
      <c r="C34" s="172"/>
      <c r="D34" s="172"/>
      <c r="E34" s="173"/>
      <c r="F34" s="27">
        <v>28</v>
      </c>
      <c r="G34" s="163"/>
      <c r="H34" s="164"/>
      <c r="I34" s="32"/>
      <c r="J34" s="86"/>
      <c r="K34" s="87"/>
    </row>
    <row r="35" spans="1:11" ht="26.25" customHeight="1" x14ac:dyDescent="0.15">
      <c r="A35" s="35"/>
      <c r="B35" s="165" t="s">
        <v>99</v>
      </c>
      <c r="C35" s="166"/>
      <c r="D35" s="170"/>
      <c r="E35" s="38"/>
      <c r="F35" s="27">
        <v>29</v>
      </c>
      <c r="G35" s="159"/>
      <c r="H35" s="160"/>
      <c r="I35" s="32"/>
      <c r="J35" s="90"/>
      <c r="K35" s="87"/>
    </row>
    <row r="36" spans="1:11" ht="26.25" customHeight="1" x14ac:dyDescent="0.15">
      <c r="A36" s="35"/>
      <c r="B36" s="174"/>
      <c r="C36" s="175"/>
      <c r="D36" s="176"/>
      <c r="E36" s="39"/>
      <c r="F36" s="27">
        <v>30</v>
      </c>
      <c r="G36" s="159"/>
      <c r="H36" s="160"/>
      <c r="I36" s="37"/>
      <c r="J36" s="86"/>
      <c r="K36" s="87"/>
    </row>
    <row r="37" spans="1:11" ht="26.25" customHeight="1" x14ac:dyDescent="0.15">
      <c r="A37" s="35"/>
      <c r="B37" s="174"/>
      <c r="C37" s="175"/>
      <c r="D37" s="176"/>
      <c r="E37" s="39"/>
      <c r="F37" s="27">
        <v>31</v>
      </c>
      <c r="G37" s="159"/>
      <c r="H37" s="160"/>
      <c r="I37" s="37"/>
      <c r="J37" s="86"/>
      <c r="K37" s="87"/>
    </row>
    <row r="38" spans="1:11" ht="26.25" customHeight="1" thickBot="1" x14ac:dyDescent="0.2">
      <c r="A38" s="179" t="s">
        <v>70</v>
      </c>
      <c r="B38" s="180"/>
      <c r="C38" s="180"/>
      <c r="D38" s="180"/>
      <c r="E38" s="181"/>
      <c r="F38" s="40">
        <v>32</v>
      </c>
      <c r="G38" s="177"/>
      <c r="H38" s="178"/>
      <c r="I38" s="41"/>
      <c r="J38" s="91"/>
      <c r="K38" s="92"/>
    </row>
    <row r="39" spans="1:11" ht="22.5" customHeight="1" x14ac:dyDescent="0.15">
      <c r="D39" s="5"/>
    </row>
  </sheetData>
  <mergeCells count="57">
    <mergeCell ref="C4:E4"/>
    <mergeCell ref="C3:E3"/>
    <mergeCell ref="C17:E17"/>
    <mergeCell ref="C28:E28"/>
    <mergeCell ref="I8:I11"/>
    <mergeCell ref="A7:E7"/>
    <mergeCell ref="A5:F6"/>
    <mergeCell ref="A8:B17"/>
    <mergeCell ref="A18:B28"/>
    <mergeCell ref="G27:H27"/>
    <mergeCell ref="G28:H28"/>
    <mergeCell ref="G12:H12"/>
    <mergeCell ref="G13:H13"/>
    <mergeCell ref="G17:H17"/>
    <mergeCell ref="G18:H18"/>
    <mergeCell ref="G19:H19"/>
    <mergeCell ref="B36:D36"/>
    <mergeCell ref="G36:H36"/>
    <mergeCell ref="B37:D37"/>
    <mergeCell ref="G37:H37"/>
    <mergeCell ref="G38:H38"/>
    <mergeCell ref="A38:E38"/>
    <mergeCell ref="G34:H34"/>
    <mergeCell ref="B35:D35"/>
    <mergeCell ref="G35:H35"/>
    <mergeCell ref="A34:E34"/>
    <mergeCell ref="B31:D31"/>
    <mergeCell ref="G31:H31"/>
    <mergeCell ref="B32:D32"/>
    <mergeCell ref="G32:H32"/>
    <mergeCell ref="B33:D33"/>
    <mergeCell ref="G33:H33"/>
    <mergeCell ref="G29:H29"/>
    <mergeCell ref="B30:D30"/>
    <mergeCell ref="G30:H30"/>
    <mergeCell ref="A29:E29"/>
    <mergeCell ref="G22:H22"/>
    <mergeCell ref="G23:H23"/>
    <mergeCell ref="G24:H24"/>
    <mergeCell ref="G25:H25"/>
    <mergeCell ref="G20:H20"/>
    <mergeCell ref="G21:H21"/>
    <mergeCell ref="I13:I14"/>
    <mergeCell ref="G14:H14"/>
    <mergeCell ref="G15:H15"/>
    <mergeCell ref="G16:H16"/>
    <mergeCell ref="G7:H7"/>
    <mergeCell ref="G8:H8"/>
    <mergeCell ref="G9:H9"/>
    <mergeCell ref="G10:H10"/>
    <mergeCell ref="G11:H11"/>
    <mergeCell ref="G3:G4"/>
    <mergeCell ref="H3:I4"/>
    <mergeCell ref="J3:J4"/>
    <mergeCell ref="G5:H6"/>
    <mergeCell ref="I5:I6"/>
    <mergeCell ref="J5:K5"/>
  </mergeCells>
  <phoneticPr fontId="2"/>
  <dataValidations count="2">
    <dataValidation allowBlank="1" sqref="I43:I65536 I34:I41 I1:I8 I12:I31"/>
    <dataValidation type="date" operator="lessThanOrEqual" allowBlank="1" showInputMessage="1" showErrorMessage="1" sqref="K3:K4">
      <formula1>TODAY()</formula1>
    </dataValidation>
  </dataValidations>
  <printOptions horizontalCentered="1"/>
  <pageMargins left="0.59055118110236227" right="0.59055118110236227" top="0.78740157480314965" bottom="0.59055118110236227" header="0.39370078740157483" footer="0.51181102362204722"/>
  <pageSetup paperSize="9" scale="84" orientation="portrait" r:id="rId1"/>
  <headerFooter alignWithMargins="0">
    <oddHeader>&amp;R&amp;"ＭＳ 明朝,標準"&amp;8[2023.3改正]</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15"/>
  <sheetViews>
    <sheetView showGridLines="0" showZeros="0" zoomScaleNormal="100" workbookViewId="0"/>
  </sheetViews>
  <sheetFormatPr defaultColWidth="9" defaultRowHeight="30" customHeight="1" x14ac:dyDescent="0.15"/>
  <cols>
    <col min="1" max="1" width="3.7109375" style="6" customWidth="1"/>
    <col min="2" max="2" width="25" style="6" customWidth="1"/>
    <col min="3" max="3" width="3.7109375" style="54" customWidth="1"/>
    <col min="4" max="6" width="17.42578125" style="55" customWidth="1"/>
    <col min="7" max="16384" width="9" style="6"/>
  </cols>
  <sheetData>
    <row r="1" spans="1:6" ht="18.75" customHeight="1" x14ac:dyDescent="0.15">
      <c r="A1" s="6" t="s">
        <v>14</v>
      </c>
    </row>
    <row r="2" spans="1:6" ht="22.5" customHeight="1" thickBot="1" x14ac:dyDescent="0.2">
      <c r="A2" s="198" t="s">
        <v>15</v>
      </c>
      <c r="B2" s="198"/>
      <c r="C2" s="198"/>
      <c r="D2" s="198"/>
      <c r="E2" s="198"/>
      <c r="F2" s="198"/>
    </row>
    <row r="3" spans="1:6" ht="18.75" customHeight="1" x14ac:dyDescent="0.15">
      <c r="A3" s="199" t="s">
        <v>5</v>
      </c>
      <c r="B3" s="200"/>
      <c r="C3" s="200"/>
      <c r="D3" s="203" t="s">
        <v>16</v>
      </c>
      <c r="E3" s="205" t="s">
        <v>17</v>
      </c>
      <c r="F3" s="206"/>
    </row>
    <row r="4" spans="1:6" ht="30" customHeight="1" thickBot="1" x14ac:dyDescent="0.2">
      <c r="A4" s="201"/>
      <c r="B4" s="202"/>
      <c r="C4" s="202"/>
      <c r="D4" s="204"/>
      <c r="E4" s="56" t="s">
        <v>18</v>
      </c>
      <c r="F4" s="57" t="s">
        <v>19</v>
      </c>
    </row>
    <row r="5" spans="1:6" ht="56.25" customHeight="1" thickTop="1" x14ac:dyDescent="0.15">
      <c r="A5" s="207" t="s">
        <v>20</v>
      </c>
      <c r="B5" s="58" t="s">
        <v>21</v>
      </c>
      <c r="C5" s="59">
        <v>1</v>
      </c>
      <c r="D5" s="94"/>
      <c r="E5" s="94"/>
      <c r="F5" s="95"/>
    </row>
    <row r="6" spans="1:6" ht="56.25" customHeight="1" x14ac:dyDescent="0.15">
      <c r="A6" s="208"/>
      <c r="B6" s="60" t="s">
        <v>22</v>
      </c>
      <c r="C6" s="61">
        <v>2</v>
      </c>
      <c r="D6" s="96"/>
      <c r="E6" s="130"/>
      <c r="F6" s="97"/>
    </row>
    <row r="7" spans="1:6" ht="56.25" customHeight="1" x14ac:dyDescent="0.15">
      <c r="A7" s="208"/>
      <c r="B7" s="60" t="s">
        <v>23</v>
      </c>
      <c r="C7" s="61">
        <v>3</v>
      </c>
      <c r="D7" s="96"/>
      <c r="E7" s="130"/>
      <c r="F7" s="97"/>
    </row>
    <row r="8" spans="1:6" ht="56.25" customHeight="1" x14ac:dyDescent="0.15">
      <c r="A8" s="208"/>
      <c r="B8" s="93"/>
      <c r="C8" s="61">
        <v>4</v>
      </c>
      <c r="D8" s="98"/>
      <c r="E8" s="98"/>
      <c r="F8" s="99"/>
    </row>
    <row r="9" spans="1:6" ht="56.25" customHeight="1" x14ac:dyDescent="0.15">
      <c r="A9" s="208"/>
      <c r="B9" s="60" t="s">
        <v>24</v>
      </c>
      <c r="C9" s="61">
        <v>5</v>
      </c>
      <c r="D9" s="96">
        <f>SUM(D5:D8)</f>
        <v>0</v>
      </c>
      <c r="E9" s="96">
        <f>SUM(E5:E8)</f>
        <v>0</v>
      </c>
      <c r="F9" s="97">
        <f>SUM(F5:F8)</f>
        <v>0</v>
      </c>
    </row>
    <row r="10" spans="1:6" ht="56.25" customHeight="1" x14ac:dyDescent="0.15">
      <c r="A10" s="208" t="s">
        <v>100</v>
      </c>
      <c r="B10" s="60" t="s">
        <v>101</v>
      </c>
      <c r="C10" s="61">
        <v>6</v>
      </c>
      <c r="D10" s="96"/>
      <c r="E10" s="96"/>
      <c r="F10" s="97">
        <f>D10-E10</f>
        <v>0</v>
      </c>
    </row>
    <row r="11" spans="1:6" ht="56.25" customHeight="1" x14ac:dyDescent="0.15">
      <c r="A11" s="208"/>
      <c r="B11" s="60" t="s">
        <v>102</v>
      </c>
      <c r="C11" s="61">
        <v>7</v>
      </c>
      <c r="D11" s="96"/>
      <c r="E11" s="96"/>
      <c r="F11" s="97">
        <f>D11-E11</f>
        <v>0</v>
      </c>
    </row>
    <row r="12" spans="1:6" ht="56.25" customHeight="1" x14ac:dyDescent="0.15">
      <c r="A12" s="208"/>
      <c r="B12" s="60" t="s">
        <v>103</v>
      </c>
      <c r="C12" s="61">
        <v>8</v>
      </c>
      <c r="D12" s="96"/>
      <c r="E12" s="96"/>
      <c r="F12" s="97">
        <f>D12-E12</f>
        <v>0</v>
      </c>
    </row>
    <row r="13" spans="1:6" ht="56.25" customHeight="1" x14ac:dyDescent="0.15">
      <c r="A13" s="208"/>
      <c r="B13" s="60" t="s">
        <v>24</v>
      </c>
      <c r="C13" s="61">
        <v>9</v>
      </c>
      <c r="D13" s="96">
        <f>SUM(D10:D12)</f>
        <v>0</v>
      </c>
      <c r="E13" s="96">
        <f>SUM(E10:E12)</f>
        <v>0</v>
      </c>
      <c r="F13" s="97">
        <f>SUM(F10:F12)</f>
        <v>0</v>
      </c>
    </row>
    <row r="14" spans="1:6" ht="56.25" customHeight="1" x14ac:dyDescent="0.15">
      <c r="A14" s="194" t="s">
        <v>104</v>
      </c>
      <c r="B14" s="195"/>
      <c r="C14" s="61">
        <v>10</v>
      </c>
      <c r="D14" s="98"/>
      <c r="E14" s="96"/>
      <c r="F14" s="97">
        <f>D14-E14</f>
        <v>0</v>
      </c>
    </row>
    <row r="15" spans="1:6" ht="56.25" customHeight="1" thickBot="1" x14ac:dyDescent="0.2">
      <c r="A15" s="196" t="s">
        <v>105</v>
      </c>
      <c r="B15" s="197"/>
      <c r="C15" s="62">
        <v>11</v>
      </c>
      <c r="D15" s="100">
        <f>D9-D13-D14</f>
        <v>0</v>
      </c>
      <c r="E15" s="100">
        <f>E9-E13-E14</f>
        <v>0</v>
      </c>
      <c r="F15" s="101">
        <f>F9-F13-F14</f>
        <v>0</v>
      </c>
    </row>
  </sheetData>
  <mergeCells count="8">
    <mergeCell ref="A14:B14"/>
    <mergeCell ref="A15:B15"/>
    <mergeCell ref="A2:F2"/>
    <mergeCell ref="A3:C4"/>
    <mergeCell ref="D3:D4"/>
    <mergeCell ref="E3:F3"/>
    <mergeCell ref="A5:A9"/>
    <mergeCell ref="A10:A13"/>
  </mergeCells>
  <phoneticPr fontId="2"/>
  <pageMargins left="0.78740157480314965" right="0.78740157480314965" top="0.98425196850393704" bottom="0.98425196850393704" header="0.39370078740157483" footer="0.51181102362204722"/>
  <pageSetup paperSize="9" orientation="portrait" r:id="rId1"/>
  <headerFooter alignWithMargins="0">
    <oddHeader>&amp;R&amp;"ＭＳ 明朝,標準"&amp;8[2021.3改正]</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F35"/>
  <sheetViews>
    <sheetView showGridLines="0" showZeros="0" zoomScaleNormal="100" zoomScaleSheetLayoutView="115" workbookViewId="0"/>
  </sheetViews>
  <sheetFormatPr defaultColWidth="9" defaultRowHeight="13.5" x14ac:dyDescent="0.15"/>
  <cols>
    <col min="1" max="1" width="25" style="6" customWidth="1"/>
    <col min="2" max="2" width="17.42578125" style="6" customWidth="1"/>
    <col min="3" max="3" width="24.5703125" style="6" customWidth="1"/>
    <col min="4" max="4" width="3.85546875" style="6" customWidth="1"/>
    <col min="5" max="5" width="17.42578125" style="6" customWidth="1"/>
    <col min="6" max="16384" width="9" style="6"/>
  </cols>
  <sheetData>
    <row r="1" spans="1:5" x14ac:dyDescent="0.15">
      <c r="A1" s="6" t="s">
        <v>25</v>
      </c>
    </row>
    <row r="2" spans="1:5" ht="17.25" x14ac:dyDescent="0.15">
      <c r="A2" s="230" t="s">
        <v>26</v>
      </c>
      <c r="B2" s="230"/>
      <c r="C2" s="230"/>
      <c r="D2" s="230"/>
      <c r="E2" s="230"/>
    </row>
    <row r="3" spans="1:5" ht="22.5" customHeight="1" x14ac:dyDescent="0.15">
      <c r="A3" s="7" t="s">
        <v>27</v>
      </c>
    </row>
    <row r="4" spans="1:5" ht="24" customHeight="1" x14ac:dyDescent="0.15">
      <c r="A4" s="51" t="s">
        <v>28</v>
      </c>
      <c r="B4" s="49" t="s">
        <v>29</v>
      </c>
      <c r="C4" s="231" t="s">
        <v>28</v>
      </c>
      <c r="D4" s="232"/>
      <c r="E4" s="51" t="s">
        <v>29</v>
      </c>
    </row>
    <row r="5" spans="1:5" ht="24" customHeight="1" x14ac:dyDescent="0.15">
      <c r="A5" s="53" t="s">
        <v>30</v>
      </c>
      <c r="B5" s="113"/>
      <c r="C5" s="233" t="s">
        <v>90</v>
      </c>
      <c r="D5" s="229"/>
      <c r="E5" s="108"/>
    </row>
    <row r="6" spans="1:5" ht="24" customHeight="1" x14ac:dyDescent="0.15">
      <c r="A6" s="53" t="s">
        <v>31</v>
      </c>
      <c r="B6" s="113"/>
      <c r="C6" s="234" t="s">
        <v>87</v>
      </c>
      <c r="D6" s="235"/>
      <c r="E6" s="109"/>
    </row>
    <row r="7" spans="1:5" ht="24" customHeight="1" x14ac:dyDescent="0.15">
      <c r="A7" s="17" t="s">
        <v>106</v>
      </c>
      <c r="B7" s="113"/>
      <c r="C7" s="219" t="s">
        <v>107</v>
      </c>
      <c r="D7" s="220"/>
      <c r="E7" s="109"/>
    </row>
    <row r="8" spans="1:5" ht="24" customHeight="1" x14ac:dyDescent="0.15">
      <c r="A8" s="53" t="s">
        <v>108</v>
      </c>
      <c r="B8" s="113"/>
      <c r="C8" s="221" t="s">
        <v>109</v>
      </c>
      <c r="D8" s="222"/>
      <c r="E8" s="109"/>
    </row>
    <row r="9" spans="1:5" ht="24" customHeight="1" x14ac:dyDescent="0.15">
      <c r="A9" s="53" t="s">
        <v>110</v>
      </c>
      <c r="B9" s="113"/>
      <c r="C9" s="217" t="s">
        <v>111</v>
      </c>
      <c r="D9" s="218"/>
      <c r="E9" s="109"/>
    </row>
    <row r="10" spans="1:5" ht="24" customHeight="1" x14ac:dyDescent="0.15">
      <c r="A10" s="17" t="s">
        <v>112</v>
      </c>
      <c r="B10" s="113"/>
      <c r="C10" s="219" t="s">
        <v>113</v>
      </c>
      <c r="D10" s="220"/>
      <c r="E10" s="109"/>
    </row>
    <row r="11" spans="1:5" ht="24" customHeight="1" x14ac:dyDescent="0.15">
      <c r="A11" s="53" t="s">
        <v>114</v>
      </c>
      <c r="B11" s="113"/>
      <c r="C11" s="221" t="s">
        <v>115</v>
      </c>
      <c r="D11" s="222"/>
      <c r="E11" s="109"/>
    </row>
    <row r="12" spans="1:5" ht="24" customHeight="1" x14ac:dyDescent="0.15">
      <c r="A12" s="53" t="s">
        <v>116</v>
      </c>
      <c r="B12" s="113"/>
      <c r="C12" s="221" t="s">
        <v>117</v>
      </c>
      <c r="D12" s="222"/>
      <c r="E12" s="109"/>
    </row>
    <row r="13" spans="1:5" ht="24" customHeight="1" x14ac:dyDescent="0.15">
      <c r="A13" s="53" t="s">
        <v>118</v>
      </c>
      <c r="B13" s="113"/>
      <c r="C13" s="223"/>
      <c r="D13" s="224"/>
      <c r="E13" s="109"/>
    </row>
    <row r="14" spans="1:5" ht="24" customHeight="1" x14ac:dyDescent="0.15">
      <c r="A14" s="53" t="s">
        <v>119</v>
      </c>
      <c r="B14" s="113"/>
      <c r="C14" s="223"/>
      <c r="D14" s="224"/>
      <c r="E14" s="109"/>
    </row>
    <row r="15" spans="1:5" ht="24" customHeight="1" x14ac:dyDescent="0.15">
      <c r="A15" s="53" t="s">
        <v>120</v>
      </c>
      <c r="B15" s="113"/>
      <c r="C15" s="63" t="s">
        <v>24</v>
      </c>
      <c r="D15" s="61">
        <v>1</v>
      </c>
      <c r="E15" s="110">
        <f>SUM(B5:B17,E5:E13)</f>
        <v>0</v>
      </c>
    </row>
    <row r="16" spans="1:5" ht="24" customHeight="1" thickBot="1" x14ac:dyDescent="0.2">
      <c r="A16" s="17" t="s">
        <v>121</v>
      </c>
      <c r="B16" s="113"/>
      <c r="C16" s="64" t="s">
        <v>122</v>
      </c>
      <c r="D16" s="65">
        <v>2</v>
      </c>
      <c r="E16" s="111"/>
    </row>
    <row r="17" spans="1:6" ht="24" customHeight="1" thickBot="1" x14ac:dyDescent="0.2">
      <c r="A17" s="66" t="s">
        <v>123</v>
      </c>
      <c r="B17" s="113"/>
      <c r="C17" s="225" t="s">
        <v>124</v>
      </c>
      <c r="D17" s="226"/>
      <c r="E17" s="112"/>
    </row>
    <row r="18" spans="1:6" ht="24" customHeight="1" x14ac:dyDescent="0.15">
      <c r="A18" s="67"/>
      <c r="B18" s="68"/>
      <c r="C18" s="69"/>
      <c r="D18" s="69"/>
      <c r="E18" s="68"/>
    </row>
    <row r="19" spans="1:6" ht="24" customHeight="1" x14ac:dyDescent="0.15">
      <c r="A19" s="7" t="s">
        <v>32</v>
      </c>
    </row>
    <row r="20" spans="1:6" ht="24" customHeight="1" x14ac:dyDescent="0.15">
      <c r="A20" s="17" t="s">
        <v>88</v>
      </c>
      <c r="B20" s="102"/>
      <c r="C20" s="227" t="s">
        <v>33</v>
      </c>
      <c r="D20" s="227"/>
      <c r="E20" s="102"/>
    </row>
    <row r="21" spans="1:6" ht="24" customHeight="1" x14ac:dyDescent="0.15">
      <c r="A21" s="17" t="s">
        <v>89</v>
      </c>
      <c r="B21" s="103"/>
      <c r="C21" s="227" t="s">
        <v>91</v>
      </c>
      <c r="D21" s="227"/>
      <c r="E21" s="103"/>
    </row>
    <row r="22" spans="1:6" ht="24" customHeight="1" x14ac:dyDescent="0.15">
      <c r="A22" s="53" t="s">
        <v>125</v>
      </c>
      <c r="B22" s="103"/>
      <c r="C22" s="227" t="s">
        <v>126</v>
      </c>
      <c r="D22" s="227"/>
      <c r="E22" s="105"/>
    </row>
    <row r="23" spans="1:6" ht="24" customHeight="1" x14ac:dyDescent="0.15">
      <c r="A23" s="17" t="s">
        <v>127</v>
      </c>
      <c r="B23" s="103"/>
      <c r="C23" s="228" t="s">
        <v>128</v>
      </c>
      <c r="D23" s="229"/>
      <c r="E23" s="103"/>
    </row>
    <row r="24" spans="1:6" ht="24" customHeight="1" x14ac:dyDescent="0.15">
      <c r="A24" s="53" t="s">
        <v>129</v>
      </c>
      <c r="B24" s="104"/>
      <c r="C24" s="212"/>
      <c r="D24" s="212"/>
      <c r="E24" s="103"/>
    </row>
    <row r="25" spans="1:6" ht="24" customHeight="1" x14ac:dyDescent="0.15">
      <c r="A25" s="17" t="s">
        <v>130</v>
      </c>
      <c r="B25" s="103"/>
      <c r="C25" s="210"/>
      <c r="D25" s="211"/>
      <c r="E25" s="103"/>
    </row>
    <row r="26" spans="1:6" ht="24" customHeight="1" x14ac:dyDescent="0.15">
      <c r="A26" s="53" t="s">
        <v>131</v>
      </c>
      <c r="B26" s="103"/>
      <c r="C26" s="212"/>
      <c r="D26" s="212"/>
      <c r="E26" s="103"/>
    </row>
    <row r="27" spans="1:6" ht="24" customHeight="1" thickBot="1" x14ac:dyDescent="0.2">
      <c r="A27" s="53" t="s">
        <v>132</v>
      </c>
      <c r="B27" s="103"/>
      <c r="C27" s="213"/>
      <c r="D27" s="213"/>
      <c r="E27" s="106"/>
    </row>
    <row r="28" spans="1:6" ht="24" customHeight="1" thickBot="1" x14ac:dyDescent="0.2">
      <c r="A28" s="53" t="s">
        <v>133</v>
      </c>
      <c r="B28" s="104"/>
      <c r="C28" s="214" t="s">
        <v>134</v>
      </c>
      <c r="D28" s="215"/>
      <c r="E28" s="107"/>
    </row>
    <row r="29" spans="1:6" ht="4.5" customHeight="1" x14ac:dyDescent="0.15"/>
    <row r="30" spans="1:6" ht="11.25" customHeight="1" x14ac:dyDescent="0.15">
      <c r="A30" s="209" t="s">
        <v>182</v>
      </c>
      <c r="B30" s="209"/>
      <c r="C30" s="209"/>
      <c r="D30" s="209"/>
      <c r="E30" s="209"/>
      <c r="F30" s="70"/>
    </row>
    <row r="31" spans="1:6" ht="11.25" customHeight="1" x14ac:dyDescent="0.15">
      <c r="A31" s="209"/>
      <c r="B31" s="209"/>
      <c r="C31" s="209"/>
      <c r="D31" s="209"/>
      <c r="E31" s="209"/>
    </row>
    <row r="32" spans="1:6" ht="11.25" customHeight="1" x14ac:dyDescent="0.15">
      <c r="A32" s="216" t="s">
        <v>183</v>
      </c>
      <c r="B32" s="216"/>
      <c r="C32" s="216"/>
      <c r="D32" s="216"/>
      <c r="E32" s="216"/>
    </row>
    <row r="33" spans="1:5" ht="11.25" customHeight="1" x14ac:dyDescent="0.15">
      <c r="A33" s="216"/>
      <c r="B33" s="216"/>
      <c r="C33" s="216"/>
      <c r="D33" s="216"/>
      <c r="E33" s="216"/>
    </row>
    <row r="34" spans="1:5" ht="11.25" customHeight="1" x14ac:dyDescent="0.15">
      <c r="A34" s="209" t="s">
        <v>184</v>
      </c>
      <c r="B34" s="209"/>
      <c r="C34" s="209"/>
      <c r="D34" s="209"/>
      <c r="E34" s="209"/>
    </row>
    <row r="35" spans="1:5" ht="11.25" customHeight="1" x14ac:dyDescent="0.15">
      <c r="A35" s="209"/>
      <c r="B35" s="209"/>
      <c r="C35" s="209"/>
      <c r="D35" s="209"/>
      <c r="E35" s="209"/>
    </row>
  </sheetData>
  <mergeCells count="25">
    <mergeCell ref="C8:D8"/>
    <mergeCell ref="A2:E2"/>
    <mergeCell ref="C4:D4"/>
    <mergeCell ref="C5:D5"/>
    <mergeCell ref="C6:D6"/>
    <mergeCell ref="C7:D7"/>
    <mergeCell ref="C24:D24"/>
    <mergeCell ref="C9:D9"/>
    <mergeCell ref="C10:D10"/>
    <mergeCell ref="C11:D11"/>
    <mergeCell ref="C12:D12"/>
    <mergeCell ref="C13:D13"/>
    <mergeCell ref="C14:D14"/>
    <mergeCell ref="C17:D17"/>
    <mergeCell ref="C20:D20"/>
    <mergeCell ref="C21:D21"/>
    <mergeCell ref="C22:D22"/>
    <mergeCell ref="C23:D23"/>
    <mergeCell ref="A34:E35"/>
    <mergeCell ref="C25:D25"/>
    <mergeCell ref="C26:D26"/>
    <mergeCell ref="C27:D27"/>
    <mergeCell ref="C28:D28"/>
    <mergeCell ref="A30:E31"/>
    <mergeCell ref="A32:E33"/>
  </mergeCells>
  <phoneticPr fontId="2"/>
  <dataValidations count="1">
    <dataValidation imeMode="off" allowBlank="1" showInputMessage="1" showErrorMessage="1" sqref="E5:E14 E20:E27 E16 B20:B28 B5:B17"/>
  </dataValidations>
  <pageMargins left="0.75" right="0.75" top="1" bottom="1" header="0.51200000000000001" footer="0.51200000000000001"/>
  <pageSetup paperSize="9" scale="9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30"/>
  <sheetViews>
    <sheetView showGridLines="0" showZeros="0" zoomScaleNormal="100" workbookViewId="0"/>
  </sheetViews>
  <sheetFormatPr defaultColWidth="9" defaultRowHeight="13.5" x14ac:dyDescent="0.15"/>
  <cols>
    <col min="1" max="1" width="8.7109375" style="6" customWidth="1"/>
    <col min="2" max="2" width="16.28515625" style="6" customWidth="1"/>
    <col min="3" max="3" width="17.42578125" style="6" customWidth="1"/>
    <col min="4" max="4" width="25" style="6" customWidth="1"/>
    <col min="5" max="5" width="17.42578125" style="6" customWidth="1"/>
    <col min="6" max="6" width="9" style="6"/>
    <col min="7" max="7" width="10.7109375" style="6" customWidth="1"/>
    <col min="8" max="16384" width="9" style="6"/>
  </cols>
  <sheetData>
    <row r="1" spans="1:5" x14ac:dyDescent="0.15">
      <c r="A1" s="6" t="s">
        <v>34</v>
      </c>
    </row>
    <row r="2" spans="1:5" ht="14.25" x14ac:dyDescent="0.15">
      <c r="A2" s="8" t="s">
        <v>35</v>
      </c>
    </row>
    <row r="3" spans="1:5" ht="24" customHeight="1" x14ac:dyDescent="0.15">
      <c r="A3" s="253" t="s">
        <v>60</v>
      </c>
      <c r="B3" s="254"/>
      <c r="C3" s="255"/>
      <c r="D3" s="251" t="s">
        <v>36</v>
      </c>
      <c r="E3" s="252"/>
    </row>
    <row r="4" spans="1:5" ht="24" customHeight="1" x14ac:dyDescent="0.15">
      <c r="A4" s="232" t="s">
        <v>28</v>
      </c>
      <c r="B4" s="232"/>
      <c r="C4" s="49" t="s">
        <v>29</v>
      </c>
      <c r="D4" s="50" t="s">
        <v>28</v>
      </c>
      <c r="E4" s="51" t="s">
        <v>29</v>
      </c>
    </row>
    <row r="5" spans="1:5" ht="24" customHeight="1" x14ac:dyDescent="0.15">
      <c r="A5" s="248" t="s">
        <v>37</v>
      </c>
      <c r="B5" s="248"/>
      <c r="C5" s="116"/>
      <c r="D5" s="18" t="s">
        <v>38</v>
      </c>
      <c r="E5" s="108"/>
    </row>
    <row r="6" spans="1:5" ht="24" customHeight="1" x14ac:dyDescent="0.15">
      <c r="A6" s="248" t="s">
        <v>39</v>
      </c>
      <c r="B6" s="248"/>
      <c r="C6" s="116"/>
      <c r="D6" s="18" t="s">
        <v>40</v>
      </c>
      <c r="E6" s="108"/>
    </row>
    <row r="7" spans="1:5" ht="24" customHeight="1" x14ac:dyDescent="0.15">
      <c r="A7" s="248" t="s">
        <v>135</v>
      </c>
      <c r="B7" s="248"/>
      <c r="C7" s="116"/>
      <c r="D7" s="71" t="s">
        <v>136</v>
      </c>
      <c r="E7" s="108"/>
    </row>
    <row r="8" spans="1:5" ht="24" customHeight="1" x14ac:dyDescent="0.15">
      <c r="A8" s="248" t="s">
        <v>137</v>
      </c>
      <c r="B8" s="248"/>
      <c r="C8" s="116"/>
      <c r="D8" s="118"/>
      <c r="E8" s="108"/>
    </row>
    <row r="9" spans="1:5" ht="24" customHeight="1" x14ac:dyDescent="0.15">
      <c r="A9" s="248" t="s">
        <v>138</v>
      </c>
      <c r="B9" s="248"/>
      <c r="C9" s="116"/>
      <c r="D9" s="118"/>
      <c r="E9" s="108"/>
    </row>
    <row r="10" spans="1:5" ht="24" customHeight="1" x14ac:dyDescent="0.15">
      <c r="A10" s="248" t="s">
        <v>139</v>
      </c>
      <c r="B10" s="248"/>
      <c r="C10" s="116"/>
      <c r="D10" s="72" t="s">
        <v>134</v>
      </c>
      <c r="E10" s="115">
        <f>SUM(E5:E9)</f>
        <v>0</v>
      </c>
    </row>
    <row r="11" spans="1:5" ht="24" customHeight="1" x14ac:dyDescent="0.15">
      <c r="A11" s="248" t="s">
        <v>93</v>
      </c>
      <c r="B11" s="248"/>
      <c r="C11" s="116"/>
      <c r="D11" s="251" t="s">
        <v>140</v>
      </c>
      <c r="E11" s="252"/>
    </row>
    <row r="12" spans="1:5" ht="24" customHeight="1" x14ac:dyDescent="0.15">
      <c r="A12" s="248" t="s">
        <v>94</v>
      </c>
      <c r="B12" s="248"/>
      <c r="C12" s="116"/>
      <c r="D12" s="73" t="s">
        <v>141</v>
      </c>
      <c r="E12" s="108"/>
    </row>
    <row r="13" spans="1:5" ht="24" customHeight="1" x14ac:dyDescent="0.15">
      <c r="A13" s="248" t="s">
        <v>142</v>
      </c>
      <c r="B13" s="248"/>
      <c r="C13" s="116"/>
      <c r="D13" s="18" t="s">
        <v>143</v>
      </c>
      <c r="E13" s="108"/>
    </row>
    <row r="14" spans="1:5" ht="24" customHeight="1" x14ac:dyDescent="0.15">
      <c r="A14" s="249"/>
      <c r="B14" s="249"/>
      <c r="C14" s="116"/>
      <c r="D14" s="71" t="s">
        <v>144</v>
      </c>
      <c r="E14" s="108"/>
    </row>
    <row r="15" spans="1:5" ht="24" customHeight="1" x14ac:dyDescent="0.15">
      <c r="A15" s="250"/>
      <c r="B15" s="250"/>
      <c r="C15" s="116"/>
      <c r="D15" s="71" t="s">
        <v>145</v>
      </c>
      <c r="E15" s="108"/>
    </row>
    <row r="16" spans="1:5" ht="24" customHeight="1" x14ac:dyDescent="0.15">
      <c r="A16" s="250"/>
      <c r="B16" s="250"/>
      <c r="C16" s="116"/>
      <c r="D16" s="74" t="s">
        <v>146</v>
      </c>
      <c r="E16" s="108"/>
    </row>
    <row r="17" spans="1:7" ht="24" customHeight="1" x14ac:dyDescent="0.15">
      <c r="A17" s="250"/>
      <c r="B17" s="250"/>
      <c r="C17" s="116"/>
      <c r="D17" s="75" t="s">
        <v>147</v>
      </c>
      <c r="E17" s="108"/>
    </row>
    <row r="18" spans="1:7" ht="24" customHeight="1" x14ac:dyDescent="0.15">
      <c r="A18" s="247" t="s">
        <v>134</v>
      </c>
      <c r="B18" s="247"/>
      <c r="C18" s="117">
        <f>SUM(C5:C17)</f>
        <v>0</v>
      </c>
      <c r="D18" s="76" t="s">
        <v>148</v>
      </c>
      <c r="E18" s="115">
        <f>SUM(E12:E15,E17)</f>
        <v>0</v>
      </c>
    </row>
    <row r="19" spans="1:7" ht="24" customHeight="1" thickBot="1" x14ac:dyDescent="0.2">
      <c r="A19" s="242" t="s">
        <v>149</v>
      </c>
      <c r="B19" s="242"/>
      <c r="C19" s="242"/>
      <c r="D19" s="242"/>
      <c r="E19" s="242"/>
    </row>
    <row r="20" spans="1:7" ht="24" customHeight="1" thickBot="1" x14ac:dyDescent="0.2">
      <c r="A20" s="243" t="s">
        <v>150</v>
      </c>
      <c r="B20" s="226"/>
      <c r="C20" s="226"/>
      <c r="D20" s="226"/>
      <c r="E20" s="114"/>
    </row>
    <row r="21" spans="1:7" ht="24" customHeight="1" x14ac:dyDescent="0.15">
      <c r="A21" s="8" t="s">
        <v>84</v>
      </c>
    </row>
    <row r="22" spans="1:7" s="9" customFormat="1" ht="24" customHeight="1" x14ac:dyDescent="0.15">
      <c r="A22" s="232" t="s">
        <v>65</v>
      </c>
      <c r="B22" s="232"/>
      <c r="C22" s="51" t="s">
        <v>41</v>
      </c>
      <c r="D22" s="51" t="s">
        <v>42</v>
      </c>
      <c r="E22" s="51" t="s">
        <v>66</v>
      </c>
    </row>
    <row r="23" spans="1:7" s="9" customFormat="1" ht="24" customHeight="1" x14ac:dyDescent="0.15">
      <c r="A23" s="240" t="s">
        <v>43</v>
      </c>
      <c r="B23" s="245" t="s">
        <v>44</v>
      </c>
      <c r="C23" s="240" t="s">
        <v>45</v>
      </c>
      <c r="D23" s="82"/>
      <c r="E23" s="10" t="s">
        <v>67</v>
      </c>
    </row>
    <row r="24" spans="1:7" s="9" customFormat="1" ht="24" customHeight="1" x14ac:dyDescent="0.15">
      <c r="A24" s="244"/>
      <c r="B24" s="246"/>
      <c r="C24" s="241"/>
      <c r="D24" s="83"/>
      <c r="E24" s="11" t="s">
        <v>61</v>
      </c>
      <c r="G24" s="77"/>
    </row>
    <row r="25" spans="1:7" s="9" customFormat="1" ht="24" customHeight="1" x14ac:dyDescent="0.15">
      <c r="A25" s="244"/>
      <c r="B25" s="245" t="s">
        <v>186</v>
      </c>
      <c r="C25" s="240" t="s">
        <v>46</v>
      </c>
      <c r="D25" s="82"/>
      <c r="E25" s="10" t="s">
        <v>68</v>
      </c>
    </row>
    <row r="26" spans="1:7" s="9" customFormat="1" ht="24" customHeight="1" x14ac:dyDescent="0.15">
      <c r="A26" s="241"/>
      <c r="B26" s="246"/>
      <c r="C26" s="241"/>
      <c r="D26" s="83"/>
      <c r="E26" s="11" t="s">
        <v>61</v>
      </c>
    </row>
    <row r="27" spans="1:7" s="9" customFormat="1" ht="24" customHeight="1" x14ac:dyDescent="0.15">
      <c r="A27" s="236" t="s">
        <v>185</v>
      </c>
      <c r="B27" s="237"/>
      <c r="C27" s="240" t="s">
        <v>151</v>
      </c>
      <c r="D27" s="82"/>
      <c r="E27" s="10" t="s">
        <v>152</v>
      </c>
    </row>
    <row r="28" spans="1:7" s="9" customFormat="1" ht="24" customHeight="1" x14ac:dyDescent="0.15">
      <c r="A28" s="238"/>
      <c r="B28" s="239"/>
      <c r="C28" s="241"/>
      <c r="D28" s="83"/>
      <c r="E28" s="11" t="s">
        <v>61</v>
      </c>
    </row>
    <row r="29" spans="1:7" s="9" customFormat="1" ht="12" x14ac:dyDescent="0.15"/>
    <row r="30" spans="1:7" s="9" customFormat="1" ht="12" x14ac:dyDescent="0.15"/>
  </sheetData>
  <mergeCells count="28">
    <mergeCell ref="D11:E11"/>
    <mergeCell ref="A12:B12"/>
    <mergeCell ref="A3:C3"/>
    <mergeCell ref="D3:E3"/>
    <mergeCell ref="A4:B4"/>
    <mergeCell ref="A5:B5"/>
    <mergeCell ref="A6:B6"/>
    <mergeCell ref="A7:B7"/>
    <mergeCell ref="A18:B18"/>
    <mergeCell ref="A8:B8"/>
    <mergeCell ref="A9:B9"/>
    <mergeCell ref="A10:B10"/>
    <mergeCell ref="A11:B11"/>
    <mergeCell ref="A13:B13"/>
    <mergeCell ref="A14:B14"/>
    <mergeCell ref="A15:B15"/>
    <mergeCell ref="A16:B16"/>
    <mergeCell ref="A17:B17"/>
    <mergeCell ref="A27:B28"/>
    <mergeCell ref="C27:C28"/>
    <mergeCell ref="A19:E19"/>
    <mergeCell ref="A20:D20"/>
    <mergeCell ref="A22:B22"/>
    <mergeCell ref="A23:A26"/>
    <mergeCell ref="B23:B24"/>
    <mergeCell ref="C23:C24"/>
    <mergeCell ref="B25:B26"/>
    <mergeCell ref="C25:C26"/>
  </mergeCells>
  <phoneticPr fontId="2"/>
  <dataValidations count="1">
    <dataValidation imeMode="off" allowBlank="1" showInputMessage="1" showErrorMessage="1" sqref="C5:C17 E5:E9 E12:E17"/>
  </dataValidations>
  <pageMargins left="0.75" right="0.75" top="1" bottom="1" header="0.51200000000000001" footer="0.51200000000000001"/>
  <pageSetup paperSize="9" orientation="portrait" r:id="rId1"/>
  <headerFooter alignWithMargins="0"/>
  <ignoredErrors>
    <ignoredError sqref="E24 E26 E28"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H31"/>
  <sheetViews>
    <sheetView showGridLines="0" showZeros="0" zoomScaleNormal="100" workbookViewId="0"/>
  </sheetViews>
  <sheetFormatPr defaultColWidth="9" defaultRowHeight="12" x14ac:dyDescent="0.15"/>
  <cols>
    <col min="1" max="1" width="3.7109375" style="9" customWidth="1"/>
    <col min="2" max="2" width="21.28515625" style="9" customWidth="1"/>
    <col min="3" max="3" width="3.7109375" style="9" customWidth="1"/>
    <col min="4" max="4" width="16.28515625" style="9" customWidth="1"/>
    <col min="5" max="5" width="11.28515625" style="9" customWidth="1"/>
    <col min="6" max="7" width="16.28515625" style="9" customWidth="1"/>
    <col min="8" max="16384" width="9" style="9"/>
  </cols>
  <sheetData>
    <row r="1" spans="1:8" ht="15" customHeight="1" x14ac:dyDescent="0.15">
      <c r="A1" s="6" t="s">
        <v>47</v>
      </c>
    </row>
    <row r="2" spans="1:8" ht="22.5" customHeight="1" x14ac:dyDescent="0.15">
      <c r="A2" s="230" t="s">
        <v>48</v>
      </c>
      <c r="B2" s="230"/>
      <c r="C2" s="230"/>
      <c r="D2" s="230"/>
      <c r="E2" s="230"/>
      <c r="F2" s="230"/>
      <c r="G2" s="230"/>
    </row>
    <row r="3" spans="1:8" s="13" customFormat="1" ht="18.75" customHeight="1" x14ac:dyDescent="0.15">
      <c r="A3" s="12" t="s">
        <v>49</v>
      </c>
      <c r="B3" s="8"/>
    </row>
    <row r="4" spans="1:8" ht="15" customHeight="1" x14ac:dyDescent="0.15">
      <c r="A4" s="267" t="s">
        <v>28</v>
      </c>
      <c r="B4" s="268"/>
      <c r="C4" s="269"/>
      <c r="D4" s="247" t="s">
        <v>50</v>
      </c>
      <c r="E4" s="273" t="s">
        <v>64</v>
      </c>
      <c r="F4" s="274" t="s">
        <v>17</v>
      </c>
      <c r="G4" s="275"/>
    </row>
    <row r="5" spans="1:8" ht="26.25" customHeight="1" x14ac:dyDescent="0.15">
      <c r="A5" s="270"/>
      <c r="B5" s="271"/>
      <c r="C5" s="272"/>
      <c r="D5" s="247"/>
      <c r="E5" s="247"/>
      <c r="F5" s="48" t="s">
        <v>51</v>
      </c>
      <c r="G5" s="48" t="s">
        <v>9</v>
      </c>
    </row>
    <row r="6" spans="1:8" ht="26.25" customHeight="1" x14ac:dyDescent="0.15">
      <c r="A6" s="258" t="s">
        <v>52</v>
      </c>
      <c r="B6" s="259"/>
      <c r="C6" s="47">
        <v>1</v>
      </c>
      <c r="D6" s="120"/>
      <c r="E6" s="131"/>
      <c r="F6" s="131"/>
      <c r="G6" s="131"/>
    </row>
    <row r="7" spans="1:8" ht="26.25" customHeight="1" x14ac:dyDescent="0.15">
      <c r="A7" s="258" t="s">
        <v>53</v>
      </c>
      <c r="B7" s="259"/>
      <c r="C7" s="47">
        <v>2</v>
      </c>
      <c r="D7" s="120"/>
      <c r="E7" s="131"/>
      <c r="F7" s="131"/>
      <c r="G7" s="131"/>
    </row>
    <row r="8" spans="1:8" ht="26.25" customHeight="1" x14ac:dyDescent="0.15">
      <c r="A8" s="258" t="s">
        <v>153</v>
      </c>
      <c r="B8" s="259"/>
      <c r="C8" s="47">
        <v>3</v>
      </c>
      <c r="D8" s="120"/>
      <c r="E8" s="131"/>
      <c r="F8" s="131"/>
      <c r="G8" s="131"/>
    </row>
    <row r="9" spans="1:8" ht="26.25" customHeight="1" x14ac:dyDescent="0.15">
      <c r="A9" s="258" t="s">
        <v>154</v>
      </c>
      <c r="B9" s="259"/>
      <c r="C9" s="47">
        <v>4</v>
      </c>
      <c r="D9" s="120"/>
      <c r="E9" s="131"/>
      <c r="F9" s="131"/>
      <c r="G9" s="131"/>
    </row>
    <row r="10" spans="1:8" ht="26.25" customHeight="1" x14ac:dyDescent="0.15">
      <c r="A10" s="258" t="s">
        <v>155</v>
      </c>
      <c r="B10" s="259"/>
      <c r="C10" s="47">
        <v>5</v>
      </c>
      <c r="D10" s="120"/>
      <c r="E10" s="131"/>
      <c r="F10" s="131"/>
      <c r="G10" s="131"/>
    </row>
    <row r="11" spans="1:8" ht="26.25" customHeight="1" x14ac:dyDescent="0.15">
      <c r="A11" s="260"/>
      <c r="B11" s="261"/>
      <c r="C11" s="47">
        <v>6</v>
      </c>
      <c r="D11" s="120"/>
      <c r="E11" s="131"/>
      <c r="F11" s="131"/>
      <c r="G11" s="131"/>
    </row>
    <row r="12" spans="1:8" ht="26.25" customHeight="1" x14ac:dyDescent="0.15">
      <c r="A12" s="260"/>
      <c r="B12" s="261"/>
      <c r="C12" s="47">
        <v>7</v>
      </c>
      <c r="D12" s="120"/>
      <c r="E12" s="131"/>
      <c r="F12" s="131"/>
      <c r="G12" s="131"/>
    </row>
    <row r="13" spans="1:8" ht="26.25" customHeight="1" x14ac:dyDescent="0.15">
      <c r="A13" s="256" t="s">
        <v>54</v>
      </c>
      <c r="B13" s="257"/>
      <c r="C13" s="47">
        <v>8</v>
      </c>
      <c r="D13" s="121">
        <f>SUM(D6:D12)</f>
        <v>0</v>
      </c>
      <c r="E13" s="131"/>
      <c r="F13" s="131"/>
      <c r="G13" s="131"/>
    </row>
    <row r="14" spans="1:8" ht="26.25" customHeight="1" x14ac:dyDescent="0.15">
      <c r="A14" s="262" t="s">
        <v>86</v>
      </c>
      <c r="B14" s="263"/>
      <c r="C14" s="47">
        <v>9</v>
      </c>
      <c r="D14" s="120"/>
      <c r="E14" s="131"/>
      <c r="F14" s="131"/>
      <c r="G14" s="131"/>
    </row>
    <row r="15" spans="1:8" ht="26.25" customHeight="1" x14ac:dyDescent="0.15">
      <c r="A15" s="256" t="s">
        <v>156</v>
      </c>
      <c r="B15" s="257"/>
      <c r="C15" s="47">
        <v>10</v>
      </c>
      <c r="D15" s="121">
        <f>D13-D14</f>
        <v>0</v>
      </c>
      <c r="E15" s="14" t="s">
        <v>62</v>
      </c>
      <c r="F15" s="121">
        <f>ROUNDDOWN(D15*E15,0)</f>
        <v>0</v>
      </c>
      <c r="G15" s="121">
        <f>D15-F15</f>
        <v>0</v>
      </c>
      <c r="H15" s="78"/>
    </row>
    <row r="16" spans="1:8" s="13" customFormat="1" ht="26.25" customHeight="1" x14ac:dyDescent="0.15">
      <c r="A16" s="12" t="s">
        <v>157</v>
      </c>
      <c r="D16" s="79"/>
      <c r="E16" s="79"/>
      <c r="F16" s="79"/>
      <c r="G16" s="79"/>
    </row>
    <row r="17" spans="1:8" ht="26.25" customHeight="1" x14ac:dyDescent="0.15">
      <c r="A17" s="264" t="s">
        <v>158</v>
      </c>
      <c r="B17" s="52" t="s">
        <v>159</v>
      </c>
      <c r="C17" s="47">
        <v>11</v>
      </c>
      <c r="D17" s="120"/>
      <c r="E17" s="131"/>
      <c r="F17" s="132"/>
      <c r="G17" s="123">
        <f>D17</f>
        <v>0</v>
      </c>
    </row>
    <row r="18" spans="1:8" ht="26.25" customHeight="1" x14ac:dyDescent="0.15">
      <c r="A18" s="265"/>
      <c r="B18" s="53" t="s">
        <v>160</v>
      </c>
      <c r="C18" s="47">
        <v>12</v>
      </c>
      <c r="D18" s="120"/>
      <c r="E18" s="131"/>
      <c r="F18" s="132"/>
      <c r="G18" s="123">
        <f>D18</f>
        <v>0</v>
      </c>
    </row>
    <row r="19" spans="1:8" ht="26.25" customHeight="1" x14ac:dyDescent="0.15">
      <c r="A19" s="265"/>
      <c r="B19" s="52" t="s">
        <v>161</v>
      </c>
      <c r="C19" s="47">
        <v>13</v>
      </c>
      <c r="D19" s="120"/>
      <c r="E19" s="131"/>
      <c r="F19" s="123">
        <f>D19</f>
        <v>0</v>
      </c>
      <c r="G19" s="132"/>
    </row>
    <row r="20" spans="1:8" ht="26.25" customHeight="1" x14ac:dyDescent="0.15">
      <c r="A20" s="265"/>
      <c r="B20" s="119"/>
      <c r="C20" s="47">
        <v>14</v>
      </c>
      <c r="D20" s="120"/>
      <c r="E20" s="131"/>
      <c r="F20" s="115"/>
      <c r="G20" s="115"/>
      <c r="H20" s="80"/>
    </row>
    <row r="21" spans="1:8" ht="26.25" customHeight="1" x14ac:dyDescent="0.15">
      <c r="A21" s="265"/>
      <c r="B21" s="119"/>
      <c r="C21" s="47">
        <v>15</v>
      </c>
      <c r="D21" s="120"/>
      <c r="E21" s="131"/>
      <c r="F21" s="115"/>
      <c r="G21" s="115"/>
      <c r="H21" s="80"/>
    </row>
    <row r="22" spans="1:8" ht="26.25" customHeight="1" x14ac:dyDescent="0.15">
      <c r="A22" s="265"/>
      <c r="B22" s="47" t="s">
        <v>54</v>
      </c>
      <c r="C22" s="47">
        <v>16</v>
      </c>
      <c r="D22" s="121">
        <f>SUM(D17:D21)</f>
        <v>0</v>
      </c>
      <c r="E22" s="131"/>
      <c r="F22" s="121">
        <f>SUM(F17:F21)</f>
        <v>0</v>
      </c>
      <c r="G22" s="121">
        <f>SUM(G17:G21)</f>
        <v>0</v>
      </c>
    </row>
    <row r="23" spans="1:8" ht="26.25" customHeight="1" x14ac:dyDescent="0.15">
      <c r="A23" s="265"/>
      <c r="B23" s="134" t="s">
        <v>86</v>
      </c>
      <c r="C23" s="47">
        <v>17</v>
      </c>
      <c r="D23" s="121"/>
      <c r="E23" s="131"/>
      <c r="F23" s="122"/>
      <c r="G23" s="122"/>
    </row>
    <row r="24" spans="1:8" ht="26.25" customHeight="1" x14ac:dyDescent="0.15">
      <c r="A24" s="266"/>
      <c r="B24" s="47" t="s">
        <v>162</v>
      </c>
      <c r="C24" s="47">
        <v>18</v>
      </c>
      <c r="D24" s="121">
        <f>D22-D23</f>
        <v>0</v>
      </c>
      <c r="E24" s="131"/>
      <c r="F24" s="121">
        <f>F22-SUM(F23)</f>
        <v>0</v>
      </c>
      <c r="G24" s="121">
        <f>G22-SUM(G23)</f>
        <v>0</v>
      </c>
    </row>
    <row r="25" spans="1:8" ht="26.25" customHeight="1" x14ac:dyDescent="0.15">
      <c r="A25" s="264" t="s">
        <v>163</v>
      </c>
      <c r="B25" s="52" t="s">
        <v>164</v>
      </c>
      <c r="C25" s="47">
        <v>19</v>
      </c>
      <c r="D25" s="120"/>
      <c r="E25" s="131"/>
      <c r="F25" s="133"/>
      <c r="G25" s="133"/>
    </row>
    <row r="26" spans="1:8" ht="26.25" customHeight="1" x14ac:dyDescent="0.15">
      <c r="A26" s="265"/>
      <c r="B26" s="52" t="s">
        <v>165</v>
      </c>
      <c r="C26" s="47">
        <v>20</v>
      </c>
      <c r="D26" s="120"/>
      <c r="E26" s="131"/>
      <c r="F26" s="133"/>
      <c r="G26" s="133"/>
    </row>
    <row r="27" spans="1:8" ht="26.25" customHeight="1" x14ac:dyDescent="0.15">
      <c r="A27" s="265"/>
      <c r="B27" s="52" t="s">
        <v>166</v>
      </c>
      <c r="C27" s="47">
        <v>21</v>
      </c>
      <c r="D27" s="120"/>
      <c r="E27" s="131"/>
      <c r="F27" s="133"/>
      <c r="G27" s="133"/>
    </row>
    <row r="28" spans="1:8" ht="26.25" customHeight="1" x14ac:dyDescent="0.15">
      <c r="A28" s="265"/>
      <c r="B28" s="47" t="s">
        <v>54</v>
      </c>
      <c r="C28" s="47">
        <v>22</v>
      </c>
      <c r="D28" s="121">
        <f>SUM(D25:D27)</f>
        <v>0</v>
      </c>
      <c r="E28" s="131"/>
      <c r="F28" s="133"/>
      <c r="G28" s="133"/>
    </row>
    <row r="29" spans="1:8" ht="26.25" customHeight="1" x14ac:dyDescent="0.15">
      <c r="A29" s="265"/>
      <c r="B29" s="134" t="s">
        <v>86</v>
      </c>
      <c r="C29" s="47">
        <v>23</v>
      </c>
      <c r="D29" s="120"/>
      <c r="E29" s="131"/>
      <c r="F29" s="133"/>
      <c r="G29" s="133"/>
    </row>
    <row r="30" spans="1:8" ht="26.25" customHeight="1" x14ac:dyDescent="0.15">
      <c r="A30" s="266"/>
      <c r="B30" s="47" t="s">
        <v>167</v>
      </c>
      <c r="C30" s="47">
        <v>24</v>
      </c>
      <c r="D30" s="121">
        <f>D28-D29</f>
        <v>0</v>
      </c>
      <c r="E30" s="14" t="s">
        <v>62</v>
      </c>
      <c r="F30" s="115">
        <f>ROUNDDOWN(D30*E30,0)</f>
        <v>0</v>
      </c>
      <c r="G30" s="122">
        <f>D30-F30</f>
        <v>0</v>
      </c>
    </row>
    <row r="31" spans="1:8" ht="26.25" customHeight="1" x14ac:dyDescent="0.15">
      <c r="A31" s="256" t="s">
        <v>168</v>
      </c>
      <c r="B31" s="257"/>
      <c r="C31" s="47">
        <v>25</v>
      </c>
      <c r="D31" s="121">
        <f>D24+D30</f>
        <v>0</v>
      </c>
      <c r="E31" s="131"/>
      <c r="F31" s="121">
        <f>F24+F30</f>
        <v>0</v>
      </c>
      <c r="G31" s="121">
        <f>G24+G30</f>
        <v>0</v>
      </c>
    </row>
  </sheetData>
  <mergeCells count="18">
    <mergeCell ref="A6:B6"/>
    <mergeCell ref="A2:G2"/>
    <mergeCell ref="A4:C5"/>
    <mergeCell ref="D4:D5"/>
    <mergeCell ref="E4:E5"/>
    <mergeCell ref="F4:G4"/>
    <mergeCell ref="A31:B31"/>
    <mergeCell ref="A7:B7"/>
    <mergeCell ref="A8:B8"/>
    <mergeCell ref="A9:B9"/>
    <mergeCell ref="A10:B10"/>
    <mergeCell ref="A11:B11"/>
    <mergeCell ref="A12:B12"/>
    <mergeCell ref="A13:B13"/>
    <mergeCell ref="A14:B14"/>
    <mergeCell ref="A15:B15"/>
    <mergeCell ref="A17:A24"/>
    <mergeCell ref="A25:A30"/>
  </mergeCells>
  <phoneticPr fontId="2"/>
  <printOptions horizontalCentered="1"/>
  <pageMargins left="0.59055118110236227" right="0.59055118110236227" top="0.98425196850393704" bottom="0.59055118110236227" header="0.51181102362204722" footer="0.51181102362204722"/>
  <pageSetup paperSize="9" orientation="portrait" r:id="rId1"/>
  <headerFooter alignWithMargins="0"/>
  <ignoredErrors>
    <ignoredError sqref="E15 E30"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G26"/>
  <sheetViews>
    <sheetView showGridLines="0" showZeros="0" zoomScaleNormal="100" workbookViewId="0"/>
  </sheetViews>
  <sheetFormatPr defaultColWidth="9" defaultRowHeight="12" x14ac:dyDescent="0.15"/>
  <cols>
    <col min="1" max="1" width="3.7109375" style="9" customWidth="1"/>
    <col min="2" max="2" width="21.28515625" style="9" customWidth="1"/>
    <col min="3" max="3" width="3.7109375" style="9" customWidth="1"/>
    <col min="4" max="4" width="16.28515625" style="9" customWidth="1"/>
    <col min="5" max="5" width="11.28515625" style="9" customWidth="1"/>
    <col min="6" max="7" width="16.28515625" style="9" customWidth="1"/>
    <col min="8" max="16384" width="9" style="9"/>
  </cols>
  <sheetData>
    <row r="1" spans="1:7" s="6" customFormat="1" ht="13.5" x14ac:dyDescent="0.15">
      <c r="A1" s="6" t="s">
        <v>85</v>
      </c>
    </row>
    <row r="2" spans="1:7" s="13" customFormat="1" ht="14.25" x14ac:dyDescent="0.15">
      <c r="A2" s="12" t="s">
        <v>55</v>
      </c>
      <c r="B2" s="8"/>
    </row>
    <row r="3" spans="1:7" x14ac:dyDescent="0.15">
      <c r="A3" s="267" t="s">
        <v>28</v>
      </c>
      <c r="B3" s="268"/>
      <c r="C3" s="269"/>
      <c r="D3" s="247" t="s">
        <v>50</v>
      </c>
      <c r="E3" s="247" t="s">
        <v>64</v>
      </c>
      <c r="F3" s="274" t="s">
        <v>17</v>
      </c>
      <c r="G3" s="275"/>
    </row>
    <row r="4" spans="1:7" ht="24" x14ac:dyDescent="0.15">
      <c r="A4" s="270"/>
      <c r="B4" s="271"/>
      <c r="C4" s="272"/>
      <c r="D4" s="247"/>
      <c r="E4" s="247"/>
      <c r="F4" s="48" t="s">
        <v>51</v>
      </c>
      <c r="G4" s="48" t="s">
        <v>9</v>
      </c>
    </row>
    <row r="5" spans="1:7" ht="24" customHeight="1" x14ac:dyDescent="0.15">
      <c r="A5" s="264" t="s">
        <v>56</v>
      </c>
      <c r="B5" s="52" t="s">
        <v>57</v>
      </c>
      <c r="C5" s="47">
        <v>26</v>
      </c>
      <c r="D5" s="120"/>
      <c r="E5" s="135"/>
      <c r="F5" s="136"/>
      <c r="G5" s="136"/>
    </row>
    <row r="6" spans="1:7" ht="24" customHeight="1" x14ac:dyDescent="0.15">
      <c r="A6" s="265"/>
      <c r="B6" s="53" t="s">
        <v>58</v>
      </c>
      <c r="C6" s="47">
        <v>27</v>
      </c>
      <c r="D6" s="125"/>
      <c r="E6" s="135"/>
      <c r="F6" s="136"/>
      <c r="G6" s="136"/>
    </row>
    <row r="7" spans="1:7" ht="24" customHeight="1" x14ac:dyDescent="0.15">
      <c r="A7" s="265"/>
      <c r="B7" s="119"/>
      <c r="C7" s="47">
        <v>28</v>
      </c>
      <c r="D7" s="125"/>
      <c r="E7" s="135"/>
      <c r="F7" s="136"/>
      <c r="G7" s="136"/>
    </row>
    <row r="8" spans="1:7" ht="24" customHeight="1" x14ac:dyDescent="0.15">
      <c r="A8" s="265"/>
      <c r="B8" s="47" t="s">
        <v>54</v>
      </c>
      <c r="C8" s="47">
        <v>29</v>
      </c>
      <c r="D8" s="115"/>
      <c r="E8" s="14" t="s">
        <v>62</v>
      </c>
      <c r="F8" s="121">
        <f>ROUNDDOWN(D8*E8,0)</f>
        <v>0</v>
      </c>
      <c r="G8" s="115">
        <f>D8-F8</f>
        <v>0</v>
      </c>
    </row>
    <row r="9" spans="1:7" ht="24" customHeight="1" x14ac:dyDescent="0.15">
      <c r="A9" s="265"/>
      <c r="B9" s="53" t="s">
        <v>92</v>
      </c>
      <c r="C9" s="47">
        <v>30</v>
      </c>
      <c r="D9" s="125"/>
      <c r="E9" s="135"/>
      <c r="F9" s="137"/>
      <c r="G9" s="122">
        <f>D9</f>
        <v>0</v>
      </c>
    </row>
    <row r="10" spans="1:7" ht="24" customHeight="1" x14ac:dyDescent="0.15">
      <c r="A10" s="265"/>
      <c r="B10" s="124"/>
      <c r="C10" s="47">
        <v>31</v>
      </c>
      <c r="D10" s="115"/>
      <c r="E10" s="15"/>
      <c r="F10" s="115"/>
      <c r="G10" s="122" t="str">
        <f>IF(E10="あん分イ",D10-F10,IF(OR(D10="",E10="社保専属"),"",IF(E10="自由専属",D10,"未選択です")))</f>
        <v/>
      </c>
    </row>
    <row r="11" spans="1:7" ht="24" customHeight="1" x14ac:dyDescent="0.15">
      <c r="A11" s="265"/>
      <c r="B11" s="19" t="s">
        <v>86</v>
      </c>
      <c r="C11" s="47">
        <v>32</v>
      </c>
      <c r="D11" s="125"/>
      <c r="E11" s="135"/>
      <c r="F11" s="137"/>
      <c r="G11" s="122">
        <f>D11</f>
        <v>0</v>
      </c>
    </row>
    <row r="12" spans="1:7" ht="24" customHeight="1" x14ac:dyDescent="0.15">
      <c r="A12" s="266"/>
      <c r="B12" s="47" t="s">
        <v>59</v>
      </c>
      <c r="C12" s="47">
        <v>33</v>
      </c>
      <c r="D12" s="115">
        <f>SUM(D8:D10)-SUM(D11)</f>
        <v>0</v>
      </c>
      <c r="E12" s="135"/>
      <c r="F12" s="115">
        <f>SUM(F8:F10)-SUM(F11)</f>
        <v>0</v>
      </c>
      <c r="G12" s="115">
        <f>SUM(G8:G10)-SUM(G11)</f>
        <v>0</v>
      </c>
    </row>
    <row r="13" spans="1:7" ht="24" customHeight="1" x14ac:dyDescent="0.15">
      <c r="A13" s="279" t="s">
        <v>169</v>
      </c>
      <c r="B13" s="52" t="s">
        <v>170</v>
      </c>
      <c r="C13" s="47">
        <v>34</v>
      </c>
      <c r="D13" s="126"/>
      <c r="E13" s="81"/>
      <c r="F13" s="126"/>
      <c r="G13" s="126"/>
    </row>
    <row r="14" spans="1:7" ht="24" customHeight="1" x14ac:dyDescent="0.15">
      <c r="A14" s="280"/>
      <c r="B14" s="52" t="s">
        <v>171</v>
      </c>
      <c r="C14" s="47">
        <v>35</v>
      </c>
      <c r="D14" s="126"/>
      <c r="E14" s="81"/>
      <c r="F14" s="126"/>
      <c r="G14" s="126"/>
    </row>
    <row r="15" spans="1:7" ht="24" customHeight="1" x14ac:dyDescent="0.15">
      <c r="A15" s="280"/>
      <c r="B15" s="16" t="s">
        <v>172</v>
      </c>
      <c r="C15" s="16">
        <v>36</v>
      </c>
      <c r="D15" s="127">
        <f>SUM(D14)-SUM(D13)</f>
        <v>0</v>
      </c>
      <c r="E15" s="14" t="s">
        <v>62</v>
      </c>
      <c r="F15" s="115">
        <f>ROUNDDOWN(D15*E15,0)</f>
        <v>0</v>
      </c>
      <c r="G15" s="115">
        <f>D15-F15</f>
        <v>0</v>
      </c>
    </row>
    <row r="16" spans="1:7" ht="24" customHeight="1" x14ac:dyDescent="0.15">
      <c r="A16" s="276" t="s">
        <v>173</v>
      </c>
      <c r="B16" s="53" t="s">
        <v>174</v>
      </c>
      <c r="C16" s="47">
        <v>37</v>
      </c>
      <c r="D16" s="125"/>
      <c r="E16" s="135"/>
      <c r="F16" s="137"/>
      <c r="G16" s="122">
        <f>D16</f>
        <v>0</v>
      </c>
    </row>
    <row r="17" spans="1:7" ht="24" customHeight="1" x14ac:dyDescent="0.15">
      <c r="A17" s="276"/>
      <c r="B17" s="53" t="s">
        <v>175</v>
      </c>
      <c r="C17" s="47">
        <v>38</v>
      </c>
      <c r="D17" s="126"/>
      <c r="E17" s="14" t="s">
        <v>62</v>
      </c>
      <c r="F17" s="115">
        <f>ROUNDDOWN(D17*E17,0)</f>
        <v>0</v>
      </c>
      <c r="G17" s="115">
        <f>D17-F17</f>
        <v>0</v>
      </c>
    </row>
    <row r="18" spans="1:7" ht="24" customHeight="1" x14ac:dyDescent="0.15">
      <c r="A18" s="276"/>
      <c r="B18" s="119"/>
      <c r="C18" s="47">
        <v>39</v>
      </c>
      <c r="D18" s="126"/>
      <c r="E18" s="135"/>
      <c r="F18" s="138"/>
      <c r="G18" s="115">
        <f>D18</f>
        <v>0</v>
      </c>
    </row>
    <row r="19" spans="1:7" ht="24" customHeight="1" x14ac:dyDescent="0.15">
      <c r="A19" s="276"/>
      <c r="B19" s="47" t="s">
        <v>54</v>
      </c>
      <c r="C19" s="47">
        <v>40</v>
      </c>
      <c r="D19" s="115">
        <f>SUM(D16:D18)</f>
        <v>0</v>
      </c>
      <c r="E19" s="135"/>
      <c r="F19" s="115">
        <f>SUM(F16:F18)</f>
        <v>0</v>
      </c>
      <c r="G19" s="115">
        <f>SUM(G16:G18)</f>
        <v>0</v>
      </c>
    </row>
    <row r="20" spans="1:7" ht="24" customHeight="1" x14ac:dyDescent="0.15">
      <c r="A20" s="276"/>
      <c r="B20" s="19" t="s">
        <v>86</v>
      </c>
      <c r="C20" s="47">
        <v>41</v>
      </c>
      <c r="D20" s="126"/>
      <c r="E20" s="135"/>
      <c r="F20" s="138"/>
      <c r="G20" s="115">
        <f>D20</f>
        <v>0</v>
      </c>
    </row>
    <row r="21" spans="1:7" ht="24" customHeight="1" x14ac:dyDescent="0.15">
      <c r="A21" s="276"/>
      <c r="B21" s="47" t="s">
        <v>176</v>
      </c>
      <c r="C21" s="47">
        <v>42</v>
      </c>
      <c r="D21" s="115">
        <f>SUM(D19)-SUM(D20)</f>
        <v>0</v>
      </c>
      <c r="E21" s="135"/>
      <c r="F21" s="115">
        <f>SUM(F19)-SUM(F20)</f>
        <v>0</v>
      </c>
      <c r="G21" s="115">
        <f>SUM(G19)-SUM(G20)</f>
        <v>0</v>
      </c>
    </row>
    <row r="22" spans="1:7" ht="24" customHeight="1" x14ac:dyDescent="0.15">
      <c r="A22" s="276"/>
      <c r="B22" s="52" t="s">
        <v>177</v>
      </c>
      <c r="C22" s="47">
        <v>43</v>
      </c>
      <c r="D22" s="128" t="s">
        <v>178</v>
      </c>
      <c r="E22" s="135"/>
      <c r="F22" s="138"/>
      <c r="G22" s="115"/>
    </row>
    <row r="23" spans="1:7" ht="24" customHeight="1" x14ac:dyDescent="0.15">
      <c r="A23" s="256" t="s">
        <v>179</v>
      </c>
      <c r="B23" s="257"/>
      <c r="C23" s="47">
        <v>44</v>
      </c>
      <c r="D23" s="115">
        <f>SUM(D12)+SUM(D15)+SUM(D21)</f>
        <v>0</v>
      </c>
      <c r="E23" s="135"/>
      <c r="F23" s="115">
        <f>SUM(F12)+SUM(F15)+SUM(F21)</f>
        <v>0</v>
      </c>
      <c r="G23" s="115">
        <f>SUM(G12)+SUM(G15)+SUM(G21)</f>
        <v>0</v>
      </c>
    </row>
    <row r="24" spans="1:7" ht="24" customHeight="1" x14ac:dyDescent="0.15">
      <c r="A24" s="277" t="s">
        <v>180</v>
      </c>
      <c r="B24" s="277"/>
      <c r="C24" s="277"/>
      <c r="D24" s="277"/>
      <c r="E24" s="277"/>
      <c r="F24" s="277"/>
      <c r="G24" s="277"/>
    </row>
    <row r="25" spans="1:7" ht="24" customHeight="1" x14ac:dyDescent="0.15"/>
    <row r="26" spans="1:7" ht="24" customHeight="1" x14ac:dyDescent="0.15">
      <c r="A26" s="278" t="s">
        <v>181</v>
      </c>
      <c r="B26" s="259"/>
      <c r="C26" s="47">
        <v>45</v>
      </c>
      <c r="D26" s="129"/>
      <c r="E26" s="135"/>
      <c r="F26" s="129"/>
      <c r="G26" s="129"/>
    </row>
  </sheetData>
  <mergeCells count="10">
    <mergeCell ref="A16:A22"/>
    <mergeCell ref="A23:B23"/>
    <mergeCell ref="A24:G24"/>
    <mergeCell ref="A26:B26"/>
    <mergeCell ref="A3:C4"/>
    <mergeCell ref="D3:D4"/>
    <mergeCell ref="E3:E4"/>
    <mergeCell ref="F3:G3"/>
    <mergeCell ref="A5:A12"/>
    <mergeCell ref="A13:A15"/>
  </mergeCells>
  <phoneticPr fontId="2"/>
  <dataValidations count="1">
    <dataValidation type="list" allowBlank="1" showInputMessage="1" showErrorMessage="1" sqref="E10">
      <formula1>"社保専属,自由専属,あん分イ"</formula1>
    </dataValidation>
  </dataValidations>
  <printOptions horizontalCentered="1"/>
  <pageMargins left="0.78740157480314965" right="0.78740157480314965" top="0.98425196850393704" bottom="0.98425196850393704" header="0.51181102362204722" footer="0.51181102362204722"/>
  <pageSetup paperSize="9" scale="98" orientation="portrait" r:id="rId1"/>
  <headerFooter alignWithMargins="0"/>
  <ignoredErrors>
    <ignoredError sqref="E15 E17 E8" numberStoredAsText="1"/>
    <ignoredError sqref="G16 G1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経費計算書</vt:lpstr>
      <vt:lpstr>別記４</vt:lpstr>
      <vt:lpstr>付表1</vt:lpstr>
      <vt:lpstr>付表2</vt:lpstr>
      <vt:lpstr>付表3</vt:lpstr>
      <vt:lpstr>付表4</vt:lpstr>
      <vt:lpstr>経費計算書!Print_Area</vt:lpstr>
      <vt:lpstr>付表1!Print_Area</vt:lpstr>
      <vt:lpstr>付表2!Print_Area</vt:lpstr>
      <vt:lpstr>付表3!Print_Area</vt:lpstr>
      <vt:lpstr>付表4!Print_Area</vt:lpstr>
      <vt:lpstr>別記４!Print_Area</vt:lpstr>
      <vt:lpstr>付表3!イ</vt:lpstr>
      <vt:lpstr>付表3!ウ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052741</dc:creator>
  <cp:lastModifiedBy>DZ250PC01</cp:lastModifiedBy>
  <cp:lastPrinted>2023-03-23T09:47:11Z</cp:lastPrinted>
  <dcterms:created xsi:type="dcterms:W3CDTF">2013-01-11T00:03:05Z</dcterms:created>
  <dcterms:modified xsi:type="dcterms:W3CDTF">2023-03-30T11:55:53Z</dcterms:modified>
</cp:coreProperties>
</file>